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manchestercitycouncil-my.sharepoint.com/personal/euan_loveridge_manchester_gov_uk/Documents/Providers/"/>
    </mc:Choice>
  </mc:AlternateContent>
  <xr:revisionPtr revIDLastSave="348" documentId="8_{2DEEAA54-003C-48D8-A258-F94347E84966}" xr6:coauthVersionLast="47" xr6:coauthVersionMax="47" xr10:uidLastSave="{CAB1BD51-11AD-4FF0-863E-687BB9E6E31D}"/>
  <bookViews>
    <workbookView xWindow="-28920" yWindow="-120" windowWidth="29040" windowHeight="15840" xr2:uid="{158415FE-AD0C-477E-97CD-4A2FE093653A}"/>
  </bookViews>
  <sheets>
    <sheet name="Template Profit &amp; Loss Forecast" sheetId="2" r:id="rId1"/>
    <sheet name="Example Profit &amp; Loss Forecas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1" l="1"/>
  <c r="L42" i="1"/>
  <c r="K42" i="1"/>
  <c r="J42" i="1"/>
  <c r="I42" i="1"/>
  <c r="H42" i="1"/>
  <c r="G42" i="1"/>
  <c r="F42" i="1"/>
  <c r="E42" i="1"/>
  <c r="D42" i="1"/>
  <c r="N6" i="2"/>
  <c r="N7" i="2"/>
  <c r="B44" i="2" l="1"/>
  <c r="C44" i="2"/>
  <c r="D44" i="2"/>
  <c r="E44" i="2"/>
  <c r="F44" i="2"/>
  <c r="G44" i="2"/>
  <c r="H44" i="2"/>
  <c r="I44" i="2"/>
  <c r="K44" i="2"/>
  <c r="L44" i="2"/>
  <c r="M44" i="2"/>
  <c r="J44" i="2"/>
  <c r="N38" i="2"/>
  <c r="N39" i="2"/>
  <c r="N40" i="2"/>
  <c r="N41" i="2"/>
  <c r="N42" i="2"/>
  <c r="N43" i="2"/>
  <c r="N24" i="2"/>
  <c r="C8" i="2"/>
  <c r="C14" i="2" s="1"/>
  <c r="D8" i="2"/>
  <c r="D14" i="2" s="1"/>
  <c r="E8" i="2"/>
  <c r="E14" i="2" s="1"/>
  <c r="F8" i="2"/>
  <c r="F14" i="2" s="1"/>
  <c r="G8" i="2"/>
  <c r="G14" i="2" s="1"/>
  <c r="H8" i="2"/>
  <c r="H14" i="2" s="1"/>
  <c r="I8" i="2"/>
  <c r="I14" i="2" s="1"/>
  <c r="J8" i="2"/>
  <c r="J14" i="2" s="1"/>
  <c r="K8" i="2"/>
  <c r="K14" i="2" s="1"/>
  <c r="L8" i="2"/>
  <c r="L14" i="2" s="1"/>
  <c r="M8" i="2"/>
  <c r="M14" i="2" s="1"/>
  <c r="B8" i="2"/>
  <c r="B14" i="2" s="1"/>
  <c r="N47" i="2"/>
  <c r="N37" i="2"/>
  <c r="N36" i="2"/>
  <c r="N35" i="2"/>
  <c r="N34" i="2"/>
  <c r="N33" i="2"/>
  <c r="N32" i="2"/>
  <c r="N31" i="2"/>
  <c r="N30" i="2"/>
  <c r="N20" i="2"/>
  <c r="N29" i="2"/>
  <c r="N28" i="2"/>
  <c r="N27" i="2"/>
  <c r="N26" i="2"/>
  <c r="N25" i="2"/>
  <c r="N23" i="2"/>
  <c r="N22" i="2"/>
  <c r="N21" i="2"/>
  <c r="N19" i="2"/>
  <c r="N18" i="2"/>
  <c r="N17" i="2"/>
  <c r="N12" i="2"/>
  <c r="N11" i="2"/>
  <c r="N10" i="2"/>
  <c r="N5" i="2"/>
  <c r="N39" i="1"/>
  <c r="M36" i="1"/>
  <c r="L36" i="1"/>
  <c r="K36" i="1"/>
  <c r="J36" i="1"/>
  <c r="I36" i="1"/>
  <c r="H36" i="1"/>
  <c r="G36" i="1"/>
  <c r="F36" i="1"/>
  <c r="D36" i="1"/>
  <c r="E36" i="1"/>
  <c r="C36" i="1"/>
  <c r="B36" i="1"/>
  <c r="K13" i="1"/>
  <c r="C11" i="1"/>
  <c r="D11" i="1"/>
  <c r="E11" i="1"/>
  <c r="F11" i="1"/>
  <c r="G11" i="1"/>
  <c r="H11" i="1"/>
  <c r="I11" i="1"/>
  <c r="J11" i="1"/>
  <c r="K11" i="1"/>
  <c r="L11" i="1"/>
  <c r="M11" i="1"/>
  <c r="B11" i="1"/>
  <c r="C7" i="1"/>
  <c r="C13" i="1" s="1"/>
  <c r="D7" i="1"/>
  <c r="D13" i="1" s="1"/>
  <c r="D37" i="1" s="1"/>
  <c r="D40" i="1" s="1"/>
  <c r="E7" i="1"/>
  <c r="E13" i="1" s="1"/>
  <c r="F7" i="1"/>
  <c r="F13" i="1" s="1"/>
  <c r="G7" i="1"/>
  <c r="G13" i="1" s="1"/>
  <c r="G37" i="1" s="1"/>
  <c r="G40" i="1" s="1"/>
  <c r="H7" i="1"/>
  <c r="H13" i="1" s="1"/>
  <c r="H37" i="1" s="1"/>
  <c r="H40" i="1" s="1"/>
  <c r="I7" i="1"/>
  <c r="I13" i="1" s="1"/>
  <c r="I37" i="1" s="1"/>
  <c r="I40" i="1" s="1"/>
  <c r="J7" i="1"/>
  <c r="J13" i="1" s="1"/>
  <c r="J37" i="1" s="1"/>
  <c r="J40" i="1" s="1"/>
  <c r="K7" i="1"/>
  <c r="L7" i="1"/>
  <c r="L13" i="1" s="1"/>
  <c r="M7" i="1"/>
  <c r="M13" i="1" s="1"/>
  <c r="B7" i="1"/>
  <c r="B13" i="1" s="1"/>
  <c r="N6" i="1"/>
  <c r="N35" i="1"/>
  <c r="N34" i="1"/>
  <c r="N33" i="1"/>
  <c r="N32" i="1"/>
  <c r="N31" i="1"/>
  <c r="N30" i="1"/>
  <c r="N29" i="1"/>
  <c r="N28" i="1"/>
  <c r="N27" i="1"/>
  <c r="N26" i="1"/>
  <c r="N25" i="1"/>
  <c r="N24" i="1"/>
  <c r="N23" i="1"/>
  <c r="N22" i="1"/>
  <c r="N21" i="1"/>
  <c r="N20" i="1"/>
  <c r="N19" i="1"/>
  <c r="N18" i="1"/>
  <c r="N17" i="1"/>
  <c r="N16" i="1"/>
  <c r="N10" i="1"/>
  <c r="N9" i="1"/>
  <c r="N5" i="1"/>
  <c r="C37" i="1" l="1"/>
  <c r="C40" i="1" s="1"/>
  <c r="K37" i="1"/>
  <c r="K40" i="1" s="1"/>
  <c r="M37" i="1"/>
  <c r="M40" i="1" s="1"/>
  <c r="F37" i="1"/>
  <c r="F40" i="1" s="1"/>
  <c r="N11" i="1"/>
  <c r="L37" i="1"/>
  <c r="L40" i="1" s="1"/>
  <c r="E37" i="1"/>
  <c r="E40" i="1" s="1"/>
  <c r="B37" i="1"/>
  <c r="N13" i="1"/>
  <c r="C45" i="2"/>
  <c r="C48" i="2" s="1"/>
  <c r="G45" i="2"/>
  <c r="G48" i="2" s="1"/>
  <c r="F45" i="2"/>
  <c r="F48" i="2" s="1"/>
  <c r="L45" i="2"/>
  <c r="L48" i="2" s="1"/>
  <c r="M45" i="2"/>
  <c r="M48" i="2" s="1"/>
  <c r="K45" i="2"/>
  <c r="K48" i="2" s="1"/>
  <c r="I45" i="2"/>
  <c r="I48" i="2" s="1"/>
  <c r="N44" i="2"/>
  <c r="E45" i="2"/>
  <c r="E48" i="2" s="1"/>
  <c r="J45" i="2"/>
  <c r="J48" i="2" s="1"/>
  <c r="D45" i="2"/>
  <c r="D48" i="2" s="1"/>
  <c r="H45" i="2"/>
  <c r="H48" i="2" s="1"/>
  <c r="N14" i="2"/>
  <c r="B45" i="2"/>
  <c r="N8" i="2"/>
  <c r="N36" i="1"/>
  <c r="N7" i="1"/>
  <c r="F50" i="2" l="1"/>
  <c r="G50" i="2"/>
  <c r="H50" i="2"/>
  <c r="N37" i="1"/>
  <c r="B40" i="1"/>
  <c r="N45" i="2"/>
  <c r="B48" i="2"/>
  <c r="N40" i="1" l="1"/>
  <c r="N42" i="1" s="1"/>
  <c r="C42" i="1"/>
  <c r="B42" i="1"/>
  <c r="C50" i="2"/>
  <c r="E50" i="2"/>
  <c r="D50" i="2"/>
  <c r="M50" i="2"/>
  <c r="L50" i="2"/>
  <c r="K50" i="2"/>
  <c r="J50" i="2"/>
  <c r="I50" i="2"/>
  <c r="B50" i="2"/>
  <c r="N48" i="2"/>
  <c r="N50" i="2" s="1"/>
</calcChain>
</file>

<file path=xl/sharedStrings.xml><?xml version="1.0" encoding="utf-8"?>
<sst xmlns="http://schemas.openxmlformats.org/spreadsheetml/2006/main" count="100" uniqueCount="53">
  <si>
    <t>PROFIT &amp; LOSS FORECAST - YEAR 1</t>
  </si>
  <si>
    <t>Month 1</t>
  </si>
  <si>
    <t>Month 2</t>
  </si>
  <si>
    <t>Month 3</t>
  </si>
  <si>
    <t>Month 4</t>
  </si>
  <si>
    <t>Month 5</t>
  </si>
  <si>
    <t>Month 6</t>
  </si>
  <si>
    <t>Month 7</t>
  </si>
  <si>
    <t>Month 8</t>
  </si>
  <si>
    <t>Month 9</t>
  </si>
  <si>
    <t>Month 10</t>
  </si>
  <si>
    <t>Month 11</t>
  </si>
  <si>
    <t>Month 12</t>
  </si>
  <si>
    <t xml:space="preserve">Total </t>
  </si>
  <si>
    <t>TURNOVER</t>
  </si>
  <si>
    <t>DIRECT COSTS</t>
  </si>
  <si>
    <t>GROSS PROFIT</t>
  </si>
  <si>
    <t>OVERHEADS</t>
  </si>
  <si>
    <t>OPERATING PROFIT</t>
  </si>
  <si>
    <t>CORPORATION TAX</t>
  </si>
  <si>
    <t>PROFIT AFTER TAX</t>
  </si>
  <si>
    <t>CUMULATIVE</t>
  </si>
  <si>
    <t>Income from childcare</t>
  </si>
  <si>
    <t>Toys and equipment</t>
  </si>
  <si>
    <t>Foods and drinks</t>
  </si>
  <si>
    <t>Wages, salaries &amp; Nic</t>
  </si>
  <si>
    <t>Staff training</t>
  </si>
  <si>
    <t>Motor expenses</t>
  </si>
  <si>
    <t>Rent charges</t>
  </si>
  <si>
    <t>Rates</t>
  </si>
  <si>
    <t>Cleaning and waste</t>
  </si>
  <si>
    <t>Insurance</t>
  </si>
  <si>
    <t>Telephone</t>
  </si>
  <si>
    <t>Subscription</t>
  </si>
  <si>
    <t>Printing and stationery</t>
  </si>
  <si>
    <t>Gas, electric and water</t>
  </si>
  <si>
    <t>Motor vehicle leasing</t>
  </si>
  <si>
    <t>Equipment hire</t>
  </si>
  <si>
    <t>Computer expense</t>
  </si>
  <si>
    <t>Repairs, maintenance</t>
  </si>
  <si>
    <t>Audit and accountancy</t>
  </si>
  <si>
    <t>Legal and professional</t>
  </si>
  <si>
    <t>Sundry expense</t>
  </si>
  <si>
    <t>Bank charges</t>
  </si>
  <si>
    <t>Depreciation</t>
  </si>
  <si>
    <t>TOTAL TURNOVER</t>
  </si>
  <si>
    <t>TOTAL DIRECT COSTS</t>
  </si>
  <si>
    <t>TOTAL OVERHEADS</t>
  </si>
  <si>
    <t>Provider name</t>
  </si>
  <si>
    <t>Wi-Fi</t>
  </si>
  <si>
    <t>Provider/setting name</t>
  </si>
  <si>
    <t>Wages, salaries &amp; NIC</t>
  </si>
  <si>
    <r>
      <t xml:space="preserve">Starting from the first month you receive grant funding, complete this table by entering amounts for turnover, direct costs and overheads in the blank cells below. You may insert or amend the overheads in column A as applicable for your setting. Please </t>
    </r>
    <r>
      <rPr>
        <b/>
        <u/>
        <sz val="11"/>
        <color theme="1"/>
        <rFont val="Calibri"/>
        <family val="2"/>
      </rPr>
      <t>DO NOT</t>
    </r>
    <r>
      <rPr>
        <sz val="11"/>
        <color theme="1"/>
        <rFont val="Calibri"/>
        <family val="2"/>
      </rPr>
      <t xml:space="preserve"> attempt to change the formulae in cells which already have values.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</si>
</sst>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Aptos Narrow"/>
      <family val="2"/>
      <scheme val="minor"/>
    </font>
    <font>
      <sz val="11"/>
      <color theme="1"/>
      <name val="Calibri"/>
      <family val="2"/>
    </font>
    <font>
      <sz val="11"/>
      <color rgb="FF000000"/>
      <name val="Calibri"/>
      <family val="2"/>
    </font>
    <font>
      <b/>
      <sz val="11"/>
      <color rgb="FF000000"/>
      <name val="Calibri"/>
      <family val="2"/>
    </font>
    <font>
      <b/>
      <sz val="16"/>
      <color rgb="FF000000"/>
      <name val="Calibri"/>
      <family val="2"/>
    </font>
    <font>
      <b/>
      <u/>
      <sz val="11"/>
      <color theme="1"/>
      <name val="Calibri"/>
      <family val="2"/>
    </font>
  </fonts>
  <fills count="7">
    <fill>
      <patternFill patternType="none"/>
    </fill>
    <fill>
      <patternFill patternType="gray125"/>
    </fill>
    <fill>
      <patternFill patternType="solid">
        <fgColor theme="3" tint="0.8999908444471571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s>
  <borders count="1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s>
  <cellStyleXfs count="1">
    <xf numFmtId="0" fontId="0" fillId="0" borderId="0"/>
  </cellStyleXfs>
  <cellXfs count="34">
    <xf numFmtId="0" fontId="0" fillId="0" borderId="0" xfId="0"/>
    <xf numFmtId="0" fontId="1" fillId="0" borderId="0" xfId="0" applyFont="1"/>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center" vertical="center"/>
    </xf>
    <xf numFmtId="0" fontId="2" fillId="0" borderId="4" xfId="0" applyFont="1" applyBorder="1" applyAlignment="1">
      <alignment horizontal="left" vertical="center" wrapText="1"/>
    </xf>
    <xf numFmtId="0" fontId="3" fillId="0" borderId="4" xfId="0" applyFont="1" applyBorder="1" applyAlignment="1">
      <alignment horizontal="left" vertical="center" wrapText="1"/>
    </xf>
    <xf numFmtId="0" fontId="2" fillId="0" borderId="8"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1" fillId="0" borderId="0" xfId="0" applyFont="1" applyAlignment="1">
      <alignment horizontal="left" vertical="center"/>
    </xf>
    <xf numFmtId="164" fontId="2" fillId="0" borderId="9"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164" fontId="2" fillId="0" borderId="11" xfId="0" applyNumberFormat="1" applyFont="1" applyBorder="1" applyAlignment="1">
      <alignment horizontal="center" vertical="center" wrapText="1"/>
    </xf>
    <xf numFmtId="0" fontId="3" fillId="4" borderId="4" xfId="0" applyFont="1" applyFill="1" applyBorder="1" applyAlignment="1">
      <alignment horizontal="left" vertical="center" wrapText="1"/>
    </xf>
    <xf numFmtId="164" fontId="2" fillId="4" borderId="9"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1"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cellXfs>
  <cellStyles count="1">
    <cellStyle name="Normal" xfId="0" builtinId="0"/>
  </cellStyles>
  <dxfs count="18">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4E5A-14B6-4645-B454-93DDFF7C59C8}">
  <dimension ref="A1:P51"/>
  <sheetViews>
    <sheetView tabSelected="1" workbookViewId="0">
      <selection activeCell="P22" sqref="P22"/>
    </sheetView>
  </sheetViews>
  <sheetFormatPr defaultRowHeight="14.5" x14ac:dyDescent="0.35"/>
  <cols>
    <col min="1" max="1" width="23.08984375" style="11" customWidth="1"/>
    <col min="2" max="13" width="10.36328125" style="5" customWidth="1"/>
    <col min="14" max="14" width="12.81640625" style="5" customWidth="1"/>
    <col min="15" max="15" width="8.7265625" style="1"/>
    <col min="16" max="16" width="79.08984375" style="1" customWidth="1"/>
    <col min="17" max="16384" width="8.7265625" style="1"/>
  </cols>
  <sheetData>
    <row r="1" spans="1:16" ht="21.5" thickBot="1" x14ac:dyDescent="0.4">
      <c r="A1" s="19" t="s">
        <v>50</v>
      </c>
      <c r="B1" s="20"/>
      <c r="C1" s="20"/>
      <c r="D1" s="20"/>
      <c r="E1" s="20"/>
      <c r="F1" s="20"/>
      <c r="G1" s="20"/>
      <c r="H1" s="20"/>
      <c r="I1" s="20"/>
      <c r="J1" s="20"/>
      <c r="K1" s="20"/>
      <c r="L1" s="20"/>
      <c r="M1" s="20"/>
      <c r="N1" s="21"/>
    </row>
    <row r="2" spans="1:16" ht="58.5" thickBot="1" x14ac:dyDescent="0.4">
      <c r="A2" s="22" t="s">
        <v>0</v>
      </c>
      <c r="B2" s="23"/>
      <c r="C2" s="23"/>
      <c r="D2" s="23"/>
      <c r="E2" s="23"/>
      <c r="F2" s="23"/>
      <c r="G2" s="23"/>
      <c r="H2" s="23"/>
      <c r="I2" s="23"/>
      <c r="J2" s="23"/>
      <c r="K2" s="23"/>
      <c r="L2" s="23"/>
      <c r="M2" s="23"/>
      <c r="N2" s="24"/>
      <c r="P2" s="18" t="s">
        <v>52</v>
      </c>
    </row>
    <row r="3" spans="1:16" ht="15" thickBot="1" x14ac:dyDescent="0.4">
      <c r="A3" s="6"/>
      <c r="B3" s="2" t="s">
        <v>1</v>
      </c>
      <c r="C3" s="2" t="s">
        <v>2</v>
      </c>
      <c r="D3" s="2" t="s">
        <v>3</v>
      </c>
      <c r="E3" s="2" t="s">
        <v>4</v>
      </c>
      <c r="F3" s="2" t="s">
        <v>5</v>
      </c>
      <c r="G3" s="2" t="s">
        <v>6</v>
      </c>
      <c r="H3" s="2" t="s">
        <v>7</v>
      </c>
      <c r="I3" s="2" t="s">
        <v>8</v>
      </c>
      <c r="J3" s="2" t="s">
        <v>9</v>
      </c>
      <c r="K3" s="2" t="s">
        <v>10</v>
      </c>
      <c r="L3" s="2" t="s">
        <v>11</v>
      </c>
      <c r="M3" s="2" t="s">
        <v>12</v>
      </c>
      <c r="N3" s="2" t="s">
        <v>13</v>
      </c>
    </row>
    <row r="4" spans="1:16" ht="15" thickBot="1" x14ac:dyDescent="0.4">
      <c r="A4" s="25" t="s">
        <v>14</v>
      </c>
      <c r="B4" s="26"/>
      <c r="C4" s="26"/>
      <c r="D4" s="26"/>
      <c r="E4" s="26"/>
      <c r="F4" s="26"/>
      <c r="G4" s="26"/>
      <c r="H4" s="26"/>
      <c r="I4" s="26"/>
      <c r="J4" s="26"/>
      <c r="K4" s="26"/>
      <c r="L4" s="26"/>
      <c r="M4" s="26"/>
      <c r="N4" s="27"/>
    </row>
    <row r="5" spans="1:16" ht="15" thickBot="1" x14ac:dyDescent="0.4">
      <c r="A5" s="6" t="s">
        <v>22</v>
      </c>
      <c r="B5" s="13"/>
      <c r="C5" s="13"/>
      <c r="D5" s="13"/>
      <c r="E5" s="13"/>
      <c r="F5" s="13"/>
      <c r="G5" s="13"/>
      <c r="H5" s="13"/>
      <c r="I5" s="13"/>
      <c r="J5" s="13"/>
      <c r="K5" s="13"/>
      <c r="L5" s="13"/>
      <c r="M5" s="13"/>
      <c r="N5" s="13">
        <f>SUM(B5:M5)</f>
        <v>0</v>
      </c>
    </row>
    <row r="6" spans="1:16" ht="15" thickBot="1" x14ac:dyDescent="0.4">
      <c r="A6" s="6"/>
      <c r="B6" s="13"/>
      <c r="C6" s="13"/>
      <c r="D6" s="13"/>
      <c r="E6" s="13"/>
      <c r="F6" s="13"/>
      <c r="G6" s="13"/>
      <c r="H6" s="13"/>
      <c r="I6" s="13"/>
      <c r="J6" s="13"/>
      <c r="K6" s="13"/>
      <c r="L6" s="13"/>
      <c r="M6" s="13"/>
      <c r="N6" s="13">
        <f>SUM(B6:M6)</f>
        <v>0</v>
      </c>
    </row>
    <row r="7" spans="1:16" ht="15" thickBot="1" x14ac:dyDescent="0.4">
      <c r="A7" s="6"/>
      <c r="B7" s="13"/>
      <c r="C7" s="13"/>
      <c r="D7" s="13"/>
      <c r="E7" s="13"/>
      <c r="F7" s="13"/>
      <c r="G7" s="13"/>
      <c r="H7" s="13"/>
      <c r="I7" s="13"/>
      <c r="J7" s="13"/>
      <c r="K7" s="13"/>
      <c r="L7" s="13"/>
      <c r="M7" s="13"/>
      <c r="N7" s="13">
        <f>SUM(B7:M7)</f>
        <v>0</v>
      </c>
    </row>
    <row r="8" spans="1:16" ht="15" thickBot="1" x14ac:dyDescent="0.4">
      <c r="A8" s="8" t="s">
        <v>45</v>
      </c>
      <c r="B8" s="12">
        <f t="shared" ref="B8:M8" si="0">SUM(B5:B7)</f>
        <v>0</v>
      </c>
      <c r="C8" s="12">
        <f t="shared" si="0"/>
        <v>0</v>
      </c>
      <c r="D8" s="12">
        <f t="shared" si="0"/>
        <v>0</v>
      </c>
      <c r="E8" s="12">
        <f t="shared" si="0"/>
        <v>0</v>
      </c>
      <c r="F8" s="12">
        <f t="shared" si="0"/>
        <v>0</v>
      </c>
      <c r="G8" s="12">
        <f t="shared" si="0"/>
        <v>0</v>
      </c>
      <c r="H8" s="12">
        <f t="shared" si="0"/>
        <v>0</v>
      </c>
      <c r="I8" s="12">
        <f t="shared" si="0"/>
        <v>0</v>
      </c>
      <c r="J8" s="12">
        <f t="shared" si="0"/>
        <v>0</v>
      </c>
      <c r="K8" s="12">
        <f t="shared" si="0"/>
        <v>0</v>
      </c>
      <c r="L8" s="12">
        <f t="shared" si="0"/>
        <v>0</v>
      </c>
      <c r="M8" s="12">
        <f t="shared" si="0"/>
        <v>0</v>
      </c>
      <c r="N8" s="13">
        <f>SUM(B8:M8)</f>
        <v>0</v>
      </c>
    </row>
    <row r="9" spans="1:16" ht="15.5" thickTop="1" thickBot="1" x14ac:dyDescent="0.4">
      <c r="A9" s="28" t="s">
        <v>15</v>
      </c>
      <c r="B9" s="29"/>
      <c r="C9" s="29"/>
      <c r="D9" s="29"/>
      <c r="E9" s="29"/>
      <c r="F9" s="29"/>
      <c r="G9" s="29"/>
      <c r="H9" s="29"/>
      <c r="I9" s="29"/>
      <c r="J9" s="29"/>
      <c r="K9" s="29"/>
      <c r="L9" s="29"/>
      <c r="M9" s="29"/>
      <c r="N9" s="30"/>
    </row>
    <row r="10" spans="1:16" ht="15" thickBot="1" x14ac:dyDescent="0.4">
      <c r="A10" s="6" t="s">
        <v>24</v>
      </c>
      <c r="B10" s="13"/>
      <c r="C10" s="13"/>
      <c r="D10" s="13"/>
      <c r="E10" s="13"/>
      <c r="F10" s="13"/>
      <c r="G10" s="13"/>
      <c r="H10" s="13"/>
      <c r="I10" s="13"/>
      <c r="J10" s="13"/>
      <c r="K10" s="13"/>
      <c r="L10" s="13"/>
      <c r="M10" s="13"/>
      <c r="N10" s="13">
        <f>SUM(B10:M10)</f>
        <v>0</v>
      </c>
    </row>
    <row r="11" spans="1:16" ht="15" thickBot="1" x14ac:dyDescent="0.4">
      <c r="A11" s="6" t="s">
        <v>23</v>
      </c>
      <c r="B11" s="13"/>
      <c r="C11" s="13"/>
      <c r="D11" s="13"/>
      <c r="E11" s="13"/>
      <c r="F11" s="13"/>
      <c r="G11" s="13"/>
      <c r="H11" s="13"/>
      <c r="I11" s="13"/>
      <c r="J11" s="13"/>
      <c r="K11" s="13"/>
      <c r="L11" s="13"/>
      <c r="M11" s="13"/>
      <c r="N11" s="13">
        <f>SUM(B11:M11)</f>
        <v>0</v>
      </c>
    </row>
    <row r="12" spans="1:16" ht="15" thickBot="1" x14ac:dyDescent="0.4">
      <c r="A12" s="6" t="s">
        <v>46</v>
      </c>
      <c r="B12" s="13"/>
      <c r="C12" s="13"/>
      <c r="D12" s="13"/>
      <c r="E12" s="13"/>
      <c r="F12" s="13"/>
      <c r="G12" s="13"/>
      <c r="H12" s="13"/>
      <c r="I12" s="13"/>
      <c r="J12" s="13"/>
      <c r="K12" s="13"/>
      <c r="L12" s="13"/>
      <c r="M12" s="13"/>
      <c r="N12" s="13">
        <f>SUM(B12:M12)</f>
        <v>0</v>
      </c>
    </row>
    <row r="13" spans="1:16" ht="15" thickBot="1" x14ac:dyDescent="0.4">
      <c r="A13" s="6"/>
      <c r="B13" s="3"/>
      <c r="C13" s="3"/>
      <c r="D13" s="3"/>
      <c r="E13" s="3"/>
      <c r="F13" s="3"/>
      <c r="G13" s="3"/>
      <c r="H13" s="3"/>
      <c r="I13" s="3"/>
      <c r="J13" s="3"/>
      <c r="K13" s="3"/>
      <c r="L13" s="3"/>
      <c r="M13" s="3"/>
      <c r="N13" s="3"/>
    </row>
    <row r="14" spans="1:16" ht="15" thickBot="1" x14ac:dyDescent="0.4">
      <c r="A14" s="15" t="s">
        <v>16</v>
      </c>
      <c r="B14" s="16">
        <f>B8-B12</f>
        <v>0</v>
      </c>
      <c r="C14" s="16">
        <f t="shared" ref="C14:M14" si="1">C8-C12</f>
        <v>0</v>
      </c>
      <c r="D14" s="16">
        <f t="shared" si="1"/>
        <v>0</v>
      </c>
      <c r="E14" s="16">
        <f t="shared" si="1"/>
        <v>0</v>
      </c>
      <c r="F14" s="16">
        <f t="shared" si="1"/>
        <v>0</v>
      </c>
      <c r="G14" s="16">
        <f t="shared" si="1"/>
        <v>0</v>
      </c>
      <c r="H14" s="16">
        <f t="shared" si="1"/>
        <v>0</v>
      </c>
      <c r="I14" s="16">
        <f t="shared" si="1"/>
        <v>0</v>
      </c>
      <c r="J14" s="16">
        <f t="shared" si="1"/>
        <v>0</v>
      </c>
      <c r="K14" s="16">
        <f t="shared" si="1"/>
        <v>0</v>
      </c>
      <c r="L14" s="16">
        <f t="shared" si="1"/>
        <v>0</v>
      </c>
      <c r="M14" s="16">
        <f t="shared" si="1"/>
        <v>0</v>
      </c>
      <c r="N14" s="17">
        <f>SUM(B14:M14)</f>
        <v>0</v>
      </c>
    </row>
    <row r="15" spans="1:16" ht="15" thickBot="1" x14ac:dyDescent="0.4">
      <c r="A15" s="6"/>
      <c r="B15" s="3"/>
      <c r="C15" s="3"/>
      <c r="D15" s="3"/>
      <c r="E15" s="3"/>
      <c r="F15" s="3"/>
      <c r="G15" s="3"/>
      <c r="H15" s="3"/>
      <c r="I15" s="3"/>
      <c r="J15" s="3"/>
      <c r="K15" s="3"/>
      <c r="L15" s="3"/>
      <c r="M15" s="3"/>
      <c r="N15" s="3"/>
    </row>
    <row r="16" spans="1:16" ht="15" thickBot="1" x14ac:dyDescent="0.4">
      <c r="A16" s="31" t="s">
        <v>17</v>
      </c>
      <c r="B16" s="32"/>
      <c r="C16" s="32"/>
      <c r="D16" s="32"/>
      <c r="E16" s="32"/>
      <c r="F16" s="32"/>
      <c r="G16" s="32"/>
      <c r="H16" s="32"/>
      <c r="I16" s="32"/>
      <c r="J16" s="32"/>
      <c r="K16" s="32"/>
      <c r="L16" s="32"/>
      <c r="M16" s="32"/>
      <c r="N16" s="33"/>
    </row>
    <row r="17" spans="1:14" ht="15" thickBot="1" x14ac:dyDescent="0.4">
      <c r="A17" s="6" t="s">
        <v>51</v>
      </c>
      <c r="B17" s="13"/>
      <c r="C17" s="13"/>
      <c r="D17" s="13"/>
      <c r="E17" s="13"/>
      <c r="F17" s="13"/>
      <c r="G17" s="13"/>
      <c r="H17" s="13"/>
      <c r="I17" s="13"/>
      <c r="J17" s="13"/>
      <c r="K17" s="13"/>
      <c r="L17" s="13"/>
      <c r="M17" s="13"/>
      <c r="N17" s="13">
        <f t="shared" ref="N17:N45" si="2">SUM(B17:M17)</f>
        <v>0</v>
      </c>
    </row>
    <row r="18" spans="1:14" ht="15" thickBot="1" x14ac:dyDescent="0.4">
      <c r="A18" s="6" t="s">
        <v>26</v>
      </c>
      <c r="B18" s="13"/>
      <c r="C18" s="13"/>
      <c r="D18" s="13"/>
      <c r="E18" s="13"/>
      <c r="F18" s="13"/>
      <c r="G18" s="13"/>
      <c r="H18" s="13"/>
      <c r="I18" s="13"/>
      <c r="J18" s="13"/>
      <c r="K18" s="13"/>
      <c r="L18" s="13"/>
      <c r="M18" s="13"/>
      <c r="N18" s="13">
        <f t="shared" si="2"/>
        <v>0</v>
      </c>
    </row>
    <row r="19" spans="1:14" ht="15" thickBot="1" x14ac:dyDescent="0.4">
      <c r="A19" s="6" t="s">
        <v>27</v>
      </c>
      <c r="B19" s="13"/>
      <c r="C19" s="13"/>
      <c r="D19" s="13"/>
      <c r="E19" s="13"/>
      <c r="F19" s="13"/>
      <c r="G19" s="13"/>
      <c r="H19" s="13"/>
      <c r="I19" s="13"/>
      <c r="J19" s="13"/>
      <c r="K19" s="13"/>
      <c r="L19" s="13"/>
      <c r="M19" s="13"/>
      <c r="N19" s="13">
        <f t="shared" si="2"/>
        <v>0</v>
      </c>
    </row>
    <row r="20" spans="1:14" ht="15" thickBot="1" x14ac:dyDescent="0.4">
      <c r="A20" s="6" t="s">
        <v>36</v>
      </c>
      <c r="B20" s="13"/>
      <c r="C20" s="13"/>
      <c r="D20" s="13"/>
      <c r="E20" s="13"/>
      <c r="F20" s="13"/>
      <c r="G20" s="13"/>
      <c r="H20" s="13"/>
      <c r="I20" s="13"/>
      <c r="J20" s="13"/>
      <c r="K20" s="13"/>
      <c r="L20" s="13"/>
      <c r="M20" s="13"/>
      <c r="N20" s="13">
        <f>SUM(B20:M20)</f>
        <v>0</v>
      </c>
    </row>
    <row r="21" spans="1:14" ht="15" thickBot="1" x14ac:dyDescent="0.4">
      <c r="A21" s="6" t="s">
        <v>28</v>
      </c>
      <c r="B21" s="13"/>
      <c r="C21" s="13"/>
      <c r="D21" s="13"/>
      <c r="E21" s="13"/>
      <c r="F21" s="13"/>
      <c r="G21" s="13"/>
      <c r="H21" s="13"/>
      <c r="I21" s="13"/>
      <c r="J21" s="13"/>
      <c r="K21" s="13"/>
      <c r="L21" s="13"/>
      <c r="M21" s="13"/>
      <c r="N21" s="13">
        <f t="shared" si="2"/>
        <v>0</v>
      </c>
    </row>
    <row r="22" spans="1:14" ht="15" thickBot="1" x14ac:dyDescent="0.4">
      <c r="A22" s="6" t="s">
        <v>29</v>
      </c>
      <c r="B22" s="13"/>
      <c r="C22" s="13"/>
      <c r="D22" s="13"/>
      <c r="E22" s="13"/>
      <c r="F22" s="13"/>
      <c r="G22" s="13"/>
      <c r="H22" s="13"/>
      <c r="I22" s="13"/>
      <c r="J22" s="13"/>
      <c r="K22" s="13"/>
      <c r="L22" s="13"/>
      <c r="M22" s="13"/>
      <c r="N22" s="13">
        <f t="shared" si="2"/>
        <v>0</v>
      </c>
    </row>
    <row r="23" spans="1:14" ht="15" thickBot="1" x14ac:dyDescent="0.4">
      <c r="A23" s="6" t="s">
        <v>30</v>
      </c>
      <c r="B23" s="13"/>
      <c r="C23" s="13"/>
      <c r="D23" s="13"/>
      <c r="E23" s="13"/>
      <c r="F23" s="13"/>
      <c r="G23" s="13"/>
      <c r="H23" s="13"/>
      <c r="I23" s="13"/>
      <c r="J23" s="13"/>
      <c r="K23" s="13"/>
      <c r="L23" s="13"/>
      <c r="M23" s="13"/>
      <c r="N23" s="13">
        <f t="shared" si="2"/>
        <v>0</v>
      </c>
    </row>
    <row r="24" spans="1:14" ht="15" thickBot="1" x14ac:dyDescent="0.4">
      <c r="A24" s="6" t="s">
        <v>49</v>
      </c>
      <c r="B24" s="13"/>
      <c r="C24" s="13"/>
      <c r="D24" s="13"/>
      <c r="E24" s="13"/>
      <c r="F24" s="13"/>
      <c r="G24" s="13"/>
      <c r="H24" s="13"/>
      <c r="I24" s="13"/>
      <c r="J24" s="13"/>
      <c r="K24" s="13"/>
      <c r="L24" s="13"/>
      <c r="M24" s="13"/>
      <c r="N24" s="13">
        <f t="shared" si="2"/>
        <v>0</v>
      </c>
    </row>
    <row r="25" spans="1:14" ht="15" thickBot="1" x14ac:dyDescent="0.4">
      <c r="A25" s="6" t="s">
        <v>31</v>
      </c>
      <c r="B25" s="13"/>
      <c r="C25" s="13"/>
      <c r="D25" s="13"/>
      <c r="E25" s="13"/>
      <c r="F25" s="13"/>
      <c r="G25" s="13"/>
      <c r="H25" s="13"/>
      <c r="I25" s="13"/>
      <c r="J25" s="13"/>
      <c r="K25" s="13"/>
      <c r="L25" s="13"/>
      <c r="M25" s="13"/>
      <c r="N25" s="13">
        <f t="shared" si="2"/>
        <v>0</v>
      </c>
    </row>
    <row r="26" spans="1:14" ht="15" thickBot="1" x14ac:dyDescent="0.4">
      <c r="A26" s="6" t="s">
        <v>32</v>
      </c>
      <c r="B26" s="13"/>
      <c r="C26" s="13"/>
      <c r="D26" s="13"/>
      <c r="E26" s="13"/>
      <c r="F26" s="13"/>
      <c r="G26" s="13"/>
      <c r="H26" s="13"/>
      <c r="I26" s="13"/>
      <c r="J26" s="13"/>
      <c r="K26" s="13"/>
      <c r="L26" s="13"/>
      <c r="M26" s="13"/>
      <c r="N26" s="13">
        <f t="shared" si="2"/>
        <v>0</v>
      </c>
    </row>
    <row r="27" spans="1:14" ht="15" thickBot="1" x14ac:dyDescent="0.4">
      <c r="A27" s="6" t="s">
        <v>33</v>
      </c>
      <c r="B27" s="13"/>
      <c r="C27" s="13"/>
      <c r="D27" s="13"/>
      <c r="E27" s="13"/>
      <c r="F27" s="13"/>
      <c r="G27" s="13"/>
      <c r="H27" s="13"/>
      <c r="I27" s="13"/>
      <c r="J27" s="13"/>
      <c r="K27" s="13"/>
      <c r="L27" s="13"/>
      <c r="M27" s="13"/>
      <c r="N27" s="13">
        <f t="shared" si="2"/>
        <v>0</v>
      </c>
    </row>
    <row r="28" spans="1:14" ht="15" thickBot="1" x14ac:dyDescent="0.4">
      <c r="A28" s="6" t="s">
        <v>34</v>
      </c>
      <c r="B28" s="13"/>
      <c r="C28" s="13"/>
      <c r="D28" s="13"/>
      <c r="E28" s="13"/>
      <c r="F28" s="13"/>
      <c r="G28" s="13"/>
      <c r="H28" s="13"/>
      <c r="I28" s="13"/>
      <c r="J28" s="13"/>
      <c r="K28" s="13"/>
      <c r="L28" s="13"/>
      <c r="M28" s="13"/>
      <c r="N28" s="13">
        <f t="shared" si="2"/>
        <v>0</v>
      </c>
    </row>
    <row r="29" spans="1:14" ht="15" thickBot="1" x14ac:dyDescent="0.4">
      <c r="A29" s="6" t="s">
        <v>35</v>
      </c>
      <c r="B29" s="13"/>
      <c r="C29" s="13"/>
      <c r="D29" s="13"/>
      <c r="E29" s="13"/>
      <c r="F29" s="13"/>
      <c r="G29" s="13"/>
      <c r="H29" s="13"/>
      <c r="I29" s="13"/>
      <c r="J29" s="13"/>
      <c r="K29" s="13"/>
      <c r="L29" s="13"/>
      <c r="M29" s="13"/>
      <c r="N29" s="13">
        <f t="shared" si="2"/>
        <v>0</v>
      </c>
    </row>
    <row r="30" spans="1:14" ht="15" thickBot="1" x14ac:dyDescent="0.4">
      <c r="A30" s="6" t="s">
        <v>37</v>
      </c>
      <c r="B30" s="13"/>
      <c r="C30" s="13"/>
      <c r="D30" s="13"/>
      <c r="E30" s="13"/>
      <c r="F30" s="13"/>
      <c r="G30" s="13"/>
      <c r="H30" s="13"/>
      <c r="I30" s="13"/>
      <c r="J30" s="13"/>
      <c r="K30" s="13"/>
      <c r="L30" s="13"/>
      <c r="M30" s="13"/>
      <c r="N30" s="13">
        <f t="shared" si="2"/>
        <v>0</v>
      </c>
    </row>
    <row r="31" spans="1:14" ht="15" thickBot="1" x14ac:dyDescent="0.4">
      <c r="A31" s="6" t="s">
        <v>38</v>
      </c>
      <c r="B31" s="13"/>
      <c r="C31" s="13"/>
      <c r="D31" s="13"/>
      <c r="E31" s="13"/>
      <c r="F31" s="13"/>
      <c r="G31" s="13"/>
      <c r="H31" s="13"/>
      <c r="I31" s="13"/>
      <c r="J31" s="13"/>
      <c r="K31" s="13"/>
      <c r="L31" s="13"/>
      <c r="M31" s="13"/>
      <c r="N31" s="13">
        <f t="shared" si="2"/>
        <v>0</v>
      </c>
    </row>
    <row r="32" spans="1:14" ht="15" thickBot="1" x14ac:dyDescent="0.4">
      <c r="A32" s="6" t="s">
        <v>39</v>
      </c>
      <c r="B32" s="13"/>
      <c r="C32" s="13"/>
      <c r="D32" s="13"/>
      <c r="E32" s="13"/>
      <c r="F32" s="13"/>
      <c r="G32" s="13"/>
      <c r="H32" s="13"/>
      <c r="I32" s="13"/>
      <c r="J32" s="13"/>
      <c r="K32" s="13"/>
      <c r="L32" s="13"/>
      <c r="M32" s="13"/>
      <c r="N32" s="13">
        <f t="shared" si="2"/>
        <v>0</v>
      </c>
    </row>
    <row r="33" spans="1:14" ht="15" thickBot="1" x14ac:dyDescent="0.4">
      <c r="A33" s="6" t="s">
        <v>40</v>
      </c>
      <c r="B33" s="13"/>
      <c r="C33" s="13"/>
      <c r="D33" s="13"/>
      <c r="E33" s="13"/>
      <c r="F33" s="13"/>
      <c r="G33" s="13"/>
      <c r="H33" s="13"/>
      <c r="I33" s="13"/>
      <c r="J33" s="13"/>
      <c r="K33" s="13"/>
      <c r="L33" s="13"/>
      <c r="M33" s="13"/>
      <c r="N33" s="13">
        <f t="shared" si="2"/>
        <v>0</v>
      </c>
    </row>
    <row r="34" spans="1:14" ht="15" thickBot="1" x14ac:dyDescent="0.4">
      <c r="A34" s="6" t="s">
        <v>41</v>
      </c>
      <c r="B34" s="13"/>
      <c r="C34" s="13"/>
      <c r="D34" s="13"/>
      <c r="E34" s="13"/>
      <c r="F34" s="13"/>
      <c r="G34" s="13"/>
      <c r="H34" s="13"/>
      <c r="I34" s="13"/>
      <c r="J34" s="13"/>
      <c r="K34" s="13"/>
      <c r="L34" s="13"/>
      <c r="M34" s="13"/>
      <c r="N34" s="13">
        <f t="shared" si="2"/>
        <v>0</v>
      </c>
    </row>
    <row r="35" spans="1:14" ht="15" thickBot="1" x14ac:dyDescent="0.4">
      <c r="A35" s="6" t="s">
        <v>42</v>
      </c>
      <c r="B35" s="13"/>
      <c r="C35" s="13"/>
      <c r="D35" s="13"/>
      <c r="E35" s="13"/>
      <c r="F35" s="13"/>
      <c r="G35" s="13"/>
      <c r="H35" s="13"/>
      <c r="I35" s="13"/>
      <c r="J35" s="13"/>
      <c r="K35" s="13"/>
      <c r="L35" s="13"/>
      <c r="M35" s="13"/>
      <c r="N35" s="13">
        <f t="shared" si="2"/>
        <v>0</v>
      </c>
    </row>
    <row r="36" spans="1:14" ht="15" thickBot="1" x14ac:dyDescent="0.4">
      <c r="A36" s="6" t="s">
        <v>43</v>
      </c>
      <c r="B36" s="13"/>
      <c r="C36" s="13"/>
      <c r="D36" s="13"/>
      <c r="E36" s="13"/>
      <c r="F36" s="13"/>
      <c r="G36" s="13"/>
      <c r="H36" s="13"/>
      <c r="I36" s="13"/>
      <c r="J36" s="13"/>
      <c r="K36" s="13"/>
      <c r="L36" s="13"/>
      <c r="M36" s="13"/>
      <c r="N36" s="13">
        <f>SUM(B36:M36)</f>
        <v>0</v>
      </c>
    </row>
    <row r="37" spans="1:14" ht="15" thickBot="1" x14ac:dyDescent="0.4">
      <c r="A37" s="6" t="s">
        <v>44</v>
      </c>
      <c r="B37" s="13"/>
      <c r="C37" s="13"/>
      <c r="D37" s="13"/>
      <c r="E37" s="13"/>
      <c r="F37" s="13"/>
      <c r="G37" s="13"/>
      <c r="H37" s="13"/>
      <c r="I37" s="13"/>
      <c r="J37" s="13"/>
      <c r="K37" s="13"/>
      <c r="L37" s="13"/>
      <c r="M37" s="13"/>
      <c r="N37" s="13">
        <f>SUM(B37:M37)</f>
        <v>0</v>
      </c>
    </row>
    <row r="38" spans="1:14" ht="15" thickBot="1" x14ac:dyDescent="0.4">
      <c r="A38" s="6"/>
      <c r="B38" s="13"/>
      <c r="C38" s="13"/>
      <c r="D38" s="13"/>
      <c r="E38" s="13"/>
      <c r="F38" s="13"/>
      <c r="G38" s="13"/>
      <c r="H38" s="13"/>
      <c r="I38" s="13"/>
      <c r="J38" s="13"/>
      <c r="K38" s="13"/>
      <c r="L38" s="13"/>
      <c r="M38" s="13"/>
      <c r="N38" s="13">
        <f t="shared" ref="N38:N43" si="3">SUM(B38:M38)</f>
        <v>0</v>
      </c>
    </row>
    <row r="39" spans="1:14" ht="15" thickBot="1" x14ac:dyDescent="0.4">
      <c r="A39" s="6"/>
      <c r="B39" s="13"/>
      <c r="C39" s="13"/>
      <c r="D39" s="13"/>
      <c r="E39" s="13"/>
      <c r="F39" s="13"/>
      <c r="G39" s="13"/>
      <c r="H39" s="13"/>
      <c r="I39" s="13"/>
      <c r="J39" s="13"/>
      <c r="K39" s="13"/>
      <c r="L39" s="13"/>
      <c r="M39" s="13"/>
      <c r="N39" s="13">
        <f t="shared" si="3"/>
        <v>0</v>
      </c>
    </row>
    <row r="40" spans="1:14" ht="15" thickBot="1" x14ac:dyDescent="0.4">
      <c r="A40" s="6"/>
      <c r="B40" s="13"/>
      <c r="C40" s="13"/>
      <c r="D40" s="13"/>
      <c r="E40" s="13"/>
      <c r="F40" s="13"/>
      <c r="G40" s="13"/>
      <c r="H40" s="13"/>
      <c r="I40" s="13"/>
      <c r="J40" s="13"/>
      <c r="K40" s="13"/>
      <c r="L40" s="13"/>
      <c r="M40" s="13"/>
      <c r="N40" s="13">
        <f t="shared" si="3"/>
        <v>0</v>
      </c>
    </row>
    <row r="41" spans="1:14" ht="15" thickBot="1" x14ac:dyDescent="0.4">
      <c r="A41" s="6"/>
      <c r="B41" s="13"/>
      <c r="C41" s="13"/>
      <c r="D41" s="13"/>
      <c r="E41" s="13"/>
      <c r="F41" s="13"/>
      <c r="G41" s="13"/>
      <c r="H41" s="13"/>
      <c r="I41" s="13"/>
      <c r="J41" s="13"/>
      <c r="K41" s="13"/>
      <c r="L41" s="13"/>
      <c r="M41" s="13"/>
      <c r="N41" s="13">
        <f t="shared" si="3"/>
        <v>0</v>
      </c>
    </row>
    <row r="42" spans="1:14" ht="15" thickBot="1" x14ac:dyDescent="0.4">
      <c r="A42" s="6"/>
      <c r="B42" s="13"/>
      <c r="C42" s="13"/>
      <c r="D42" s="13"/>
      <c r="E42" s="13"/>
      <c r="F42" s="13"/>
      <c r="G42" s="13"/>
      <c r="H42" s="13"/>
      <c r="I42" s="13"/>
      <c r="J42" s="13"/>
      <c r="K42" s="13"/>
      <c r="L42" s="13"/>
      <c r="M42" s="13"/>
      <c r="N42" s="13">
        <f t="shared" si="3"/>
        <v>0</v>
      </c>
    </row>
    <row r="43" spans="1:14" ht="15" thickBot="1" x14ac:dyDescent="0.4">
      <c r="A43" s="6"/>
      <c r="B43" s="13"/>
      <c r="C43" s="13"/>
      <c r="D43" s="13"/>
      <c r="E43" s="13"/>
      <c r="F43" s="13"/>
      <c r="G43" s="13"/>
      <c r="H43" s="13"/>
      <c r="I43" s="13"/>
      <c r="J43" s="13"/>
      <c r="K43" s="13"/>
      <c r="L43" s="13"/>
      <c r="M43" s="13"/>
      <c r="N43" s="13">
        <f t="shared" si="3"/>
        <v>0</v>
      </c>
    </row>
    <row r="44" spans="1:14" ht="15" thickBot="1" x14ac:dyDescent="0.4">
      <c r="A44" s="6" t="s">
        <v>47</v>
      </c>
      <c r="B44" s="13">
        <f t="shared" ref="B44:M44" si="4">SUM(B17:B43)</f>
        <v>0</v>
      </c>
      <c r="C44" s="13">
        <f t="shared" si="4"/>
        <v>0</v>
      </c>
      <c r="D44" s="13">
        <f t="shared" si="4"/>
        <v>0</v>
      </c>
      <c r="E44" s="13">
        <f t="shared" si="4"/>
        <v>0</v>
      </c>
      <c r="F44" s="13">
        <f t="shared" si="4"/>
        <v>0</v>
      </c>
      <c r="G44" s="13">
        <f t="shared" si="4"/>
        <v>0</v>
      </c>
      <c r="H44" s="13">
        <f t="shared" si="4"/>
        <v>0</v>
      </c>
      <c r="I44" s="13">
        <f t="shared" si="4"/>
        <v>0</v>
      </c>
      <c r="J44" s="13">
        <f t="shared" si="4"/>
        <v>0</v>
      </c>
      <c r="K44" s="13">
        <f t="shared" si="4"/>
        <v>0</v>
      </c>
      <c r="L44" s="13">
        <f t="shared" si="4"/>
        <v>0</v>
      </c>
      <c r="M44" s="13">
        <f t="shared" si="4"/>
        <v>0</v>
      </c>
      <c r="N44" s="13">
        <f t="shared" si="2"/>
        <v>0</v>
      </c>
    </row>
    <row r="45" spans="1:14" ht="15" thickBot="1" x14ac:dyDescent="0.4">
      <c r="A45" s="7" t="s">
        <v>18</v>
      </c>
      <c r="B45" s="13">
        <f t="shared" ref="B45:M45" si="5">B14-B44</f>
        <v>0</v>
      </c>
      <c r="C45" s="13">
        <f t="shared" si="5"/>
        <v>0</v>
      </c>
      <c r="D45" s="13">
        <f t="shared" si="5"/>
        <v>0</v>
      </c>
      <c r="E45" s="13">
        <f t="shared" si="5"/>
        <v>0</v>
      </c>
      <c r="F45" s="13">
        <f t="shared" si="5"/>
        <v>0</v>
      </c>
      <c r="G45" s="13">
        <f t="shared" si="5"/>
        <v>0</v>
      </c>
      <c r="H45" s="13">
        <f t="shared" si="5"/>
        <v>0</v>
      </c>
      <c r="I45" s="13">
        <f t="shared" si="5"/>
        <v>0</v>
      </c>
      <c r="J45" s="13">
        <f t="shared" si="5"/>
        <v>0</v>
      </c>
      <c r="K45" s="13">
        <f t="shared" si="5"/>
        <v>0</v>
      </c>
      <c r="L45" s="13">
        <f t="shared" si="5"/>
        <v>0</v>
      </c>
      <c r="M45" s="13">
        <f t="shared" si="5"/>
        <v>0</v>
      </c>
      <c r="N45" s="13">
        <f t="shared" si="2"/>
        <v>0</v>
      </c>
    </row>
    <row r="46" spans="1:14" ht="15" thickBot="1" x14ac:dyDescent="0.4">
      <c r="A46" s="6"/>
      <c r="B46" s="3"/>
      <c r="C46" s="3"/>
      <c r="D46" s="3"/>
      <c r="E46" s="3"/>
      <c r="F46" s="3"/>
      <c r="G46" s="3"/>
      <c r="H46" s="3"/>
      <c r="I46" s="3"/>
      <c r="J46" s="3"/>
      <c r="K46" s="3"/>
      <c r="L46" s="3"/>
      <c r="M46" s="3"/>
      <c r="N46" s="3"/>
    </row>
    <row r="47" spans="1:14" ht="15" thickBot="1" x14ac:dyDescent="0.4">
      <c r="A47" s="9" t="s">
        <v>19</v>
      </c>
      <c r="B47" s="4"/>
      <c r="C47" s="4"/>
      <c r="D47" s="4"/>
      <c r="E47" s="4"/>
      <c r="F47" s="4"/>
      <c r="G47" s="4"/>
      <c r="H47" s="4"/>
      <c r="I47" s="4"/>
      <c r="J47" s="4"/>
      <c r="K47" s="4"/>
      <c r="L47" s="4"/>
      <c r="M47" s="4"/>
      <c r="N47" s="13">
        <f>SUM(B47:M47)</f>
        <v>0</v>
      </c>
    </row>
    <row r="48" spans="1:14" ht="15.5" thickTop="1" thickBot="1" x14ac:dyDescent="0.4">
      <c r="A48" s="7" t="s">
        <v>20</v>
      </c>
      <c r="B48" s="12">
        <f>B45-B47</f>
        <v>0</v>
      </c>
      <c r="C48" s="12">
        <f t="shared" ref="C48:M48" si="6">C45-C47</f>
        <v>0</v>
      </c>
      <c r="D48" s="12">
        <f t="shared" si="6"/>
        <v>0</v>
      </c>
      <c r="E48" s="12">
        <f t="shared" si="6"/>
        <v>0</v>
      </c>
      <c r="F48" s="12">
        <f t="shared" si="6"/>
        <v>0</v>
      </c>
      <c r="G48" s="12">
        <f t="shared" si="6"/>
        <v>0</v>
      </c>
      <c r="H48" s="12">
        <f t="shared" si="6"/>
        <v>0</v>
      </c>
      <c r="I48" s="12">
        <f t="shared" si="6"/>
        <v>0</v>
      </c>
      <c r="J48" s="12">
        <f t="shared" si="6"/>
        <v>0</v>
      </c>
      <c r="K48" s="12">
        <f t="shared" si="6"/>
        <v>0</v>
      </c>
      <c r="L48" s="12">
        <f t="shared" si="6"/>
        <v>0</v>
      </c>
      <c r="M48" s="12">
        <f t="shared" si="6"/>
        <v>0</v>
      </c>
      <c r="N48" s="13">
        <f>SUM(B48:M48)</f>
        <v>0</v>
      </c>
    </row>
    <row r="49" spans="1:14" ht="15" thickBot="1" x14ac:dyDescent="0.4">
      <c r="A49" s="6"/>
      <c r="B49" s="3"/>
      <c r="C49" s="3"/>
      <c r="D49" s="3"/>
      <c r="E49" s="3"/>
      <c r="F49" s="3"/>
      <c r="G49" s="3"/>
      <c r="H49" s="3"/>
      <c r="I49" s="3"/>
      <c r="J49" s="3"/>
      <c r="K49" s="3"/>
      <c r="L49" s="3"/>
      <c r="M49" s="3"/>
      <c r="N49" s="3"/>
    </row>
    <row r="50" spans="1:14" ht="15" thickBot="1" x14ac:dyDescent="0.4">
      <c r="A50" s="10" t="s">
        <v>21</v>
      </c>
      <c r="B50" s="14">
        <f>B48</f>
        <v>0</v>
      </c>
      <c r="C50" s="14">
        <f>B48+C48</f>
        <v>0</v>
      </c>
      <c r="D50" s="14">
        <f>B48+C48+D48</f>
        <v>0</v>
      </c>
      <c r="E50" s="14">
        <f>B48+C48+D48+E48</f>
        <v>0</v>
      </c>
      <c r="F50" s="14">
        <f>B48+C48+D48+E48+F48</f>
        <v>0</v>
      </c>
      <c r="G50" s="14">
        <f>B48+C48+D48+E48+F48+G48</f>
        <v>0</v>
      </c>
      <c r="H50" s="14">
        <f>B48+C48+D48+E48+F48+G48+H48</f>
        <v>0</v>
      </c>
      <c r="I50" s="14">
        <f>B48+C48+D48+E48+F48+G48+H48+I48</f>
        <v>0</v>
      </c>
      <c r="J50" s="14">
        <f>B48+C48+D48+E48+F48+G48+H48+I48+J48</f>
        <v>0</v>
      </c>
      <c r="K50" s="14">
        <f>B48+C48+D48+E48+F48+G48+H48+I48+J48+K48</f>
        <v>0</v>
      </c>
      <c r="L50" s="14">
        <f>B48+C48+D48+E48+F48+G48+H48+I48+J48+K48+L48</f>
        <v>0</v>
      </c>
      <c r="M50" s="14">
        <f>B48+C48+D48+E48+F48+G48+H48+I48+J48+K48+L48+M48</f>
        <v>0</v>
      </c>
      <c r="N50" s="14">
        <f>N48</f>
        <v>0</v>
      </c>
    </row>
    <row r="51" spans="1:14" ht="15" thickTop="1" x14ac:dyDescent="0.35"/>
  </sheetData>
  <sheetProtection insertRows="0"/>
  <mergeCells count="5">
    <mergeCell ref="A1:N1"/>
    <mergeCell ref="A2:N2"/>
    <mergeCell ref="A4:N4"/>
    <mergeCell ref="A9:N9"/>
    <mergeCell ref="A16:N16"/>
  </mergeCells>
  <conditionalFormatting sqref="B50:N50">
    <cfRule type="cellIs" dxfId="17" priority="1" operator="lessThan">
      <formula>0</formula>
    </cfRule>
    <cfRule type="cellIs" dxfId="16" priority="2" operator="equal">
      <formula>0</formula>
    </cfRule>
    <cfRule type="cellIs" dxfId="15" priority="3" operator="greaterThan">
      <formula>0</formula>
    </cfRule>
  </conditionalFormatting>
  <conditionalFormatting sqref="N45">
    <cfRule type="cellIs" dxfId="14" priority="6" operator="equal">
      <formula>0</formula>
    </cfRule>
    <cfRule type="cellIs" dxfId="13" priority="11" operator="greaterThan">
      <formula>0</formula>
    </cfRule>
    <cfRule type="cellIs" dxfId="12" priority="14" operator="lessThan">
      <formula>0</formula>
    </cfRule>
  </conditionalFormatting>
  <conditionalFormatting sqref="N48">
    <cfRule type="cellIs" dxfId="11" priority="5" operator="equal">
      <formula>0</formula>
    </cfRule>
    <cfRule type="cellIs" dxfId="10" priority="10" operator="lessThan">
      <formula>0</formula>
    </cfRule>
    <cfRule type="cellIs" dxfId="9" priority="12"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5308-9DDD-466D-8D28-8FBF91F3CB27}">
  <dimension ref="A1:N43"/>
  <sheetViews>
    <sheetView workbookViewId="0">
      <selection activeCell="T35" sqref="T35"/>
    </sheetView>
  </sheetViews>
  <sheetFormatPr defaultRowHeight="14.5" x14ac:dyDescent="0.35"/>
  <cols>
    <col min="1" max="1" width="19.26953125" style="11" customWidth="1"/>
    <col min="2" max="13" width="10.36328125" style="5" customWidth="1"/>
    <col min="14" max="14" width="12.81640625" style="5" customWidth="1"/>
    <col min="15" max="16384" width="8.7265625" style="1"/>
  </cols>
  <sheetData>
    <row r="1" spans="1:14" ht="21.5" thickBot="1" x14ac:dyDescent="0.4">
      <c r="A1" s="22" t="s">
        <v>48</v>
      </c>
      <c r="B1" s="23"/>
      <c r="C1" s="23"/>
      <c r="D1" s="23"/>
      <c r="E1" s="23"/>
      <c r="F1" s="23"/>
      <c r="G1" s="23"/>
      <c r="H1" s="23"/>
      <c r="I1" s="23"/>
      <c r="J1" s="23"/>
      <c r="K1" s="23"/>
      <c r="L1" s="23"/>
      <c r="M1" s="23"/>
      <c r="N1" s="24"/>
    </row>
    <row r="2" spans="1:14" ht="21.5" thickBot="1" x14ac:dyDescent="0.4">
      <c r="A2" s="22" t="s">
        <v>0</v>
      </c>
      <c r="B2" s="23"/>
      <c r="C2" s="23"/>
      <c r="D2" s="23"/>
      <c r="E2" s="23"/>
      <c r="F2" s="23"/>
      <c r="G2" s="23"/>
      <c r="H2" s="23"/>
      <c r="I2" s="23"/>
      <c r="J2" s="23"/>
      <c r="K2" s="23"/>
      <c r="L2" s="23"/>
      <c r="M2" s="23"/>
      <c r="N2" s="24"/>
    </row>
    <row r="3" spans="1:14" ht="15" thickBot="1" x14ac:dyDescent="0.4">
      <c r="A3" s="6"/>
      <c r="B3" s="2" t="s">
        <v>1</v>
      </c>
      <c r="C3" s="2" t="s">
        <v>2</v>
      </c>
      <c r="D3" s="2" t="s">
        <v>3</v>
      </c>
      <c r="E3" s="2" t="s">
        <v>4</v>
      </c>
      <c r="F3" s="2" t="s">
        <v>5</v>
      </c>
      <c r="G3" s="2" t="s">
        <v>6</v>
      </c>
      <c r="H3" s="2" t="s">
        <v>7</v>
      </c>
      <c r="I3" s="2" t="s">
        <v>8</v>
      </c>
      <c r="J3" s="2" t="s">
        <v>9</v>
      </c>
      <c r="K3" s="2" t="s">
        <v>10</v>
      </c>
      <c r="L3" s="2" t="s">
        <v>11</v>
      </c>
      <c r="M3" s="2" t="s">
        <v>12</v>
      </c>
      <c r="N3" s="2" t="s">
        <v>13</v>
      </c>
    </row>
    <row r="4" spans="1:14" ht="15" thickBot="1" x14ac:dyDescent="0.4">
      <c r="A4" s="25" t="s">
        <v>14</v>
      </c>
      <c r="B4" s="26"/>
      <c r="C4" s="26"/>
      <c r="D4" s="26"/>
      <c r="E4" s="26"/>
      <c r="F4" s="26"/>
      <c r="G4" s="26"/>
      <c r="H4" s="26"/>
      <c r="I4" s="26"/>
      <c r="J4" s="26"/>
      <c r="K4" s="26"/>
      <c r="L4" s="26"/>
      <c r="M4" s="26"/>
      <c r="N4" s="27"/>
    </row>
    <row r="5" spans="1:14" ht="29.5" thickBot="1" x14ac:dyDescent="0.4">
      <c r="A5" s="6" t="s">
        <v>22</v>
      </c>
      <c r="B5" s="13">
        <v>32399</v>
      </c>
      <c r="C5" s="13">
        <v>33202</v>
      </c>
      <c r="D5" s="13">
        <v>34197</v>
      </c>
      <c r="E5" s="13">
        <v>35397</v>
      </c>
      <c r="F5" s="13">
        <v>36109</v>
      </c>
      <c r="G5" s="13">
        <v>35997</v>
      </c>
      <c r="H5" s="13">
        <v>37057</v>
      </c>
      <c r="I5" s="13">
        <v>36697</v>
      </c>
      <c r="J5" s="13">
        <v>37551</v>
      </c>
      <c r="K5" s="13">
        <v>38236</v>
      </c>
      <c r="L5" s="13">
        <v>38540</v>
      </c>
      <c r="M5" s="13">
        <v>39099</v>
      </c>
      <c r="N5" s="13">
        <f>SUM(B5:M5)</f>
        <v>434481</v>
      </c>
    </row>
    <row r="6" spans="1:14" ht="15" thickBot="1" x14ac:dyDescent="0.4">
      <c r="A6" s="6"/>
      <c r="B6" s="13"/>
      <c r="C6" s="13"/>
      <c r="D6" s="13"/>
      <c r="E6" s="13"/>
      <c r="F6" s="13"/>
      <c r="G6" s="13"/>
      <c r="H6" s="13"/>
      <c r="I6" s="13"/>
      <c r="J6" s="13"/>
      <c r="K6" s="13"/>
      <c r="L6" s="13"/>
      <c r="M6" s="13"/>
      <c r="N6" s="13">
        <f>SUM(B6:M6)</f>
        <v>0</v>
      </c>
    </row>
    <row r="7" spans="1:14" ht="15" thickBot="1" x14ac:dyDescent="0.4">
      <c r="A7" s="8" t="s">
        <v>45</v>
      </c>
      <c r="B7" s="12">
        <f>SUM(B5:B6)</f>
        <v>32399</v>
      </c>
      <c r="C7" s="12">
        <f t="shared" ref="C7:M7" si="0">SUM(C5:C6)</f>
        <v>33202</v>
      </c>
      <c r="D7" s="12">
        <f t="shared" si="0"/>
        <v>34197</v>
      </c>
      <c r="E7" s="12">
        <f t="shared" si="0"/>
        <v>35397</v>
      </c>
      <c r="F7" s="12">
        <f t="shared" si="0"/>
        <v>36109</v>
      </c>
      <c r="G7" s="12">
        <f t="shared" si="0"/>
        <v>35997</v>
      </c>
      <c r="H7" s="12">
        <f t="shared" si="0"/>
        <v>37057</v>
      </c>
      <c r="I7" s="12">
        <f t="shared" si="0"/>
        <v>36697</v>
      </c>
      <c r="J7" s="12">
        <f t="shared" si="0"/>
        <v>37551</v>
      </c>
      <c r="K7" s="12">
        <f t="shared" si="0"/>
        <v>38236</v>
      </c>
      <c r="L7" s="12">
        <f t="shared" si="0"/>
        <v>38540</v>
      </c>
      <c r="M7" s="12">
        <f t="shared" si="0"/>
        <v>39099</v>
      </c>
      <c r="N7" s="13">
        <f>SUM(B7:M7)</f>
        <v>434481</v>
      </c>
    </row>
    <row r="8" spans="1:14" ht="15.5" thickTop="1" thickBot="1" x14ac:dyDescent="0.4">
      <c r="A8" s="28" t="s">
        <v>15</v>
      </c>
      <c r="B8" s="29"/>
      <c r="C8" s="29"/>
      <c r="D8" s="29"/>
      <c r="E8" s="29"/>
      <c r="F8" s="29"/>
      <c r="G8" s="29"/>
      <c r="H8" s="29"/>
      <c r="I8" s="29"/>
      <c r="J8" s="29"/>
      <c r="K8" s="29"/>
      <c r="L8" s="29"/>
      <c r="M8" s="29"/>
      <c r="N8" s="30"/>
    </row>
    <row r="9" spans="1:14" ht="15" thickBot="1" x14ac:dyDescent="0.4">
      <c r="A9" s="6" t="s">
        <v>24</v>
      </c>
      <c r="B9" s="13">
        <v>2527</v>
      </c>
      <c r="C9" s="13">
        <v>2590</v>
      </c>
      <c r="D9" s="13">
        <v>2667</v>
      </c>
      <c r="E9" s="13">
        <v>2761</v>
      </c>
      <c r="F9" s="13">
        <v>2817</v>
      </c>
      <c r="G9" s="13">
        <v>2808</v>
      </c>
      <c r="H9" s="13">
        <v>2890</v>
      </c>
      <c r="I9" s="13">
        <v>2862</v>
      </c>
      <c r="J9" s="13">
        <v>2929</v>
      </c>
      <c r="K9" s="13">
        <v>2982</v>
      </c>
      <c r="L9" s="13">
        <v>3006</v>
      </c>
      <c r="M9" s="13">
        <v>3050</v>
      </c>
      <c r="N9" s="13">
        <f>SUM(B9:M9)</f>
        <v>33889</v>
      </c>
    </row>
    <row r="10" spans="1:14" ht="15" thickBot="1" x14ac:dyDescent="0.4">
      <c r="A10" s="6" t="s">
        <v>23</v>
      </c>
      <c r="B10" s="13">
        <v>515</v>
      </c>
      <c r="C10" s="13">
        <v>528</v>
      </c>
      <c r="D10" s="13">
        <v>544</v>
      </c>
      <c r="E10" s="13">
        <v>563</v>
      </c>
      <c r="F10" s="13">
        <v>574</v>
      </c>
      <c r="G10" s="13">
        <v>572</v>
      </c>
      <c r="H10" s="13">
        <v>589</v>
      </c>
      <c r="I10" s="13">
        <v>583</v>
      </c>
      <c r="J10" s="13">
        <v>597</v>
      </c>
      <c r="K10" s="13">
        <v>608</v>
      </c>
      <c r="L10" s="13">
        <v>613</v>
      </c>
      <c r="M10" s="13">
        <v>622</v>
      </c>
      <c r="N10" s="13">
        <f>SUM(B10:M10)</f>
        <v>6908</v>
      </c>
    </row>
    <row r="11" spans="1:14" ht="15" thickBot="1" x14ac:dyDescent="0.4">
      <c r="A11" s="6" t="s">
        <v>46</v>
      </c>
      <c r="B11" s="13">
        <f>SUM(B9:B10)</f>
        <v>3042</v>
      </c>
      <c r="C11" s="13">
        <f t="shared" ref="C11:M11" si="1">SUM(C9:C10)</f>
        <v>3118</v>
      </c>
      <c r="D11" s="13">
        <f t="shared" si="1"/>
        <v>3211</v>
      </c>
      <c r="E11" s="13">
        <f t="shared" si="1"/>
        <v>3324</v>
      </c>
      <c r="F11" s="13">
        <f t="shared" si="1"/>
        <v>3391</v>
      </c>
      <c r="G11" s="13">
        <f t="shared" si="1"/>
        <v>3380</v>
      </c>
      <c r="H11" s="13">
        <f t="shared" si="1"/>
        <v>3479</v>
      </c>
      <c r="I11" s="13">
        <f t="shared" si="1"/>
        <v>3445</v>
      </c>
      <c r="J11" s="13">
        <f t="shared" si="1"/>
        <v>3526</v>
      </c>
      <c r="K11" s="13">
        <f t="shared" si="1"/>
        <v>3590</v>
      </c>
      <c r="L11" s="13">
        <f t="shared" si="1"/>
        <v>3619</v>
      </c>
      <c r="M11" s="13">
        <f t="shared" si="1"/>
        <v>3672</v>
      </c>
      <c r="N11" s="13">
        <f>SUM(B11:M11)</f>
        <v>40797</v>
      </c>
    </row>
    <row r="12" spans="1:14" ht="15" thickBot="1" x14ac:dyDescent="0.4">
      <c r="A12" s="6"/>
      <c r="B12" s="3"/>
      <c r="C12" s="3"/>
      <c r="D12" s="3"/>
      <c r="E12" s="3"/>
      <c r="F12" s="3"/>
      <c r="G12" s="3"/>
      <c r="H12" s="3"/>
      <c r="I12" s="3"/>
      <c r="J12" s="3"/>
      <c r="K12" s="3"/>
      <c r="L12" s="3"/>
      <c r="M12" s="3"/>
      <c r="N12" s="3"/>
    </row>
    <row r="13" spans="1:14" ht="15" thickBot="1" x14ac:dyDescent="0.4">
      <c r="A13" s="15" t="s">
        <v>16</v>
      </c>
      <c r="B13" s="16">
        <f>B7-B11</f>
        <v>29357</v>
      </c>
      <c r="C13" s="16">
        <f t="shared" ref="C13:M13" si="2">C7-C11</f>
        <v>30084</v>
      </c>
      <c r="D13" s="16">
        <f t="shared" si="2"/>
        <v>30986</v>
      </c>
      <c r="E13" s="16">
        <f t="shared" si="2"/>
        <v>32073</v>
      </c>
      <c r="F13" s="16">
        <f t="shared" si="2"/>
        <v>32718</v>
      </c>
      <c r="G13" s="16">
        <f t="shared" si="2"/>
        <v>32617</v>
      </c>
      <c r="H13" s="16">
        <f t="shared" si="2"/>
        <v>33578</v>
      </c>
      <c r="I13" s="16">
        <f t="shared" si="2"/>
        <v>33252</v>
      </c>
      <c r="J13" s="16">
        <f t="shared" si="2"/>
        <v>34025</v>
      </c>
      <c r="K13" s="16">
        <f t="shared" si="2"/>
        <v>34646</v>
      </c>
      <c r="L13" s="16">
        <f t="shared" si="2"/>
        <v>34921</v>
      </c>
      <c r="M13" s="16">
        <f t="shared" si="2"/>
        <v>35427</v>
      </c>
      <c r="N13" s="17">
        <f>SUM(B13:M13)</f>
        <v>393684</v>
      </c>
    </row>
    <row r="14" spans="1:14" ht="15" thickBot="1" x14ac:dyDescent="0.4">
      <c r="A14" s="6"/>
      <c r="B14" s="3"/>
      <c r="C14" s="3"/>
      <c r="D14" s="3"/>
      <c r="E14" s="3"/>
      <c r="F14" s="3"/>
      <c r="G14" s="3"/>
      <c r="H14" s="3"/>
      <c r="I14" s="3"/>
      <c r="J14" s="3"/>
      <c r="K14" s="3"/>
      <c r="L14" s="3"/>
      <c r="M14" s="3"/>
      <c r="N14" s="3"/>
    </row>
    <row r="15" spans="1:14" ht="15" thickBot="1" x14ac:dyDescent="0.4">
      <c r="A15" s="31" t="s">
        <v>17</v>
      </c>
      <c r="B15" s="32"/>
      <c r="C15" s="32"/>
      <c r="D15" s="32"/>
      <c r="E15" s="32"/>
      <c r="F15" s="32"/>
      <c r="G15" s="32"/>
      <c r="H15" s="32"/>
      <c r="I15" s="32"/>
      <c r="J15" s="32"/>
      <c r="K15" s="32"/>
      <c r="L15" s="32"/>
      <c r="M15" s="32"/>
      <c r="N15" s="33"/>
    </row>
    <row r="16" spans="1:14" ht="15" thickBot="1" x14ac:dyDescent="0.4">
      <c r="A16" s="6" t="s">
        <v>25</v>
      </c>
      <c r="B16" s="13">
        <v>13608</v>
      </c>
      <c r="C16" s="13">
        <v>13945</v>
      </c>
      <c r="D16" s="13">
        <v>14363</v>
      </c>
      <c r="E16" s="13">
        <v>14867</v>
      </c>
      <c r="F16" s="13">
        <v>15166</v>
      </c>
      <c r="G16" s="13">
        <v>15119</v>
      </c>
      <c r="H16" s="13">
        <v>15564</v>
      </c>
      <c r="I16" s="13">
        <v>15413</v>
      </c>
      <c r="J16" s="13">
        <v>15771</v>
      </c>
      <c r="K16" s="13">
        <v>16824</v>
      </c>
      <c r="L16" s="13">
        <v>16958</v>
      </c>
      <c r="M16" s="13">
        <v>17204</v>
      </c>
      <c r="N16" s="13">
        <f t="shared" ref="N16:N37" si="3">SUM(B16:M16)</f>
        <v>184802</v>
      </c>
    </row>
    <row r="17" spans="1:14" ht="15" thickBot="1" x14ac:dyDescent="0.4">
      <c r="A17" s="6" t="s">
        <v>26</v>
      </c>
      <c r="B17" s="13">
        <v>200</v>
      </c>
      <c r="C17" s="13">
        <v>200</v>
      </c>
      <c r="D17" s="13">
        <v>200</v>
      </c>
      <c r="E17" s="13">
        <v>200</v>
      </c>
      <c r="F17" s="13">
        <v>200</v>
      </c>
      <c r="G17" s="13">
        <v>200</v>
      </c>
      <c r="H17" s="13">
        <v>200</v>
      </c>
      <c r="I17" s="13">
        <v>200</v>
      </c>
      <c r="J17" s="13">
        <v>200</v>
      </c>
      <c r="K17" s="13">
        <v>200</v>
      </c>
      <c r="L17" s="13">
        <v>200</v>
      </c>
      <c r="M17" s="13">
        <v>200</v>
      </c>
      <c r="N17" s="13">
        <f t="shared" si="3"/>
        <v>2400</v>
      </c>
    </row>
    <row r="18" spans="1:14" ht="15" thickBot="1" x14ac:dyDescent="0.4">
      <c r="A18" s="6" t="s">
        <v>27</v>
      </c>
      <c r="B18" s="13">
        <v>1996</v>
      </c>
      <c r="C18" s="13">
        <v>2046</v>
      </c>
      <c r="D18" s="13">
        <v>2107</v>
      </c>
      <c r="E18" s="13">
        <v>2181</v>
      </c>
      <c r="F18" s="13">
        <v>2225</v>
      </c>
      <c r="G18" s="13">
        <v>2218</v>
      </c>
      <c r="H18" s="13">
        <v>2283</v>
      </c>
      <c r="I18" s="13">
        <v>2261</v>
      </c>
      <c r="J18" s="13">
        <v>2314</v>
      </c>
      <c r="K18" s="13">
        <v>2356</v>
      </c>
      <c r="L18" s="13">
        <v>2375</v>
      </c>
      <c r="M18" s="13">
        <v>2409</v>
      </c>
      <c r="N18" s="13">
        <f t="shared" si="3"/>
        <v>26771</v>
      </c>
    </row>
    <row r="19" spans="1:14" ht="15" thickBot="1" x14ac:dyDescent="0.4">
      <c r="A19" s="6" t="s">
        <v>28</v>
      </c>
      <c r="B19" s="13">
        <v>208</v>
      </c>
      <c r="C19" s="13">
        <v>208</v>
      </c>
      <c r="D19" s="13">
        <v>208</v>
      </c>
      <c r="E19" s="13">
        <v>208</v>
      </c>
      <c r="F19" s="13">
        <v>208</v>
      </c>
      <c r="G19" s="13">
        <v>208</v>
      </c>
      <c r="H19" s="13">
        <v>208</v>
      </c>
      <c r="I19" s="13">
        <v>208</v>
      </c>
      <c r="J19" s="13">
        <v>208</v>
      </c>
      <c r="K19" s="13">
        <v>208</v>
      </c>
      <c r="L19" s="13">
        <v>208</v>
      </c>
      <c r="M19" s="13">
        <v>208</v>
      </c>
      <c r="N19" s="13">
        <f t="shared" si="3"/>
        <v>2496</v>
      </c>
    </row>
    <row r="20" spans="1:14" ht="15" thickBot="1" x14ac:dyDescent="0.4">
      <c r="A20" s="6" t="s">
        <v>29</v>
      </c>
      <c r="B20" s="13">
        <v>1500</v>
      </c>
      <c r="C20" s="13">
        <v>1500</v>
      </c>
      <c r="D20" s="13">
        <v>1500</v>
      </c>
      <c r="E20" s="13">
        <v>1500</v>
      </c>
      <c r="F20" s="13">
        <v>1500</v>
      </c>
      <c r="G20" s="13">
        <v>1500</v>
      </c>
      <c r="H20" s="13">
        <v>1500</v>
      </c>
      <c r="I20" s="13">
        <v>1500</v>
      </c>
      <c r="J20" s="13">
        <v>1500</v>
      </c>
      <c r="K20" s="13">
        <v>1500</v>
      </c>
      <c r="L20" s="13">
        <v>1500</v>
      </c>
      <c r="M20" s="13">
        <v>1500</v>
      </c>
      <c r="N20" s="13">
        <f t="shared" si="3"/>
        <v>18000</v>
      </c>
    </row>
    <row r="21" spans="1:14" ht="15" thickBot="1" x14ac:dyDescent="0.4">
      <c r="A21" s="6" t="s">
        <v>30</v>
      </c>
      <c r="B21" s="13">
        <v>300</v>
      </c>
      <c r="C21" s="13">
        <v>300</v>
      </c>
      <c r="D21" s="13">
        <v>300</v>
      </c>
      <c r="E21" s="13">
        <v>300</v>
      </c>
      <c r="F21" s="13">
        <v>300</v>
      </c>
      <c r="G21" s="13">
        <v>300</v>
      </c>
      <c r="H21" s="13">
        <v>300</v>
      </c>
      <c r="I21" s="13">
        <v>300</v>
      </c>
      <c r="J21" s="13">
        <v>300</v>
      </c>
      <c r="K21" s="13">
        <v>300</v>
      </c>
      <c r="L21" s="13">
        <v>300</v>
      </c>
      <c r="M21" s="13">
        <v>300</v>
      </c>
      <c r="N21" s="13">
        <f t="shared" si="3"/>
        <v>3600</v>
      </c>
    </row>
    <row r="22" spans="1:14" ht="15" thickBot="1" x14ac:dyDescent="0.4">
      <c r="A22" s="6" t="s">
        <v>31</v>
      </c>
      <c r="B22" s="13">
        <v>750</v>
      </c>
      <c r="C22" s="13">
        <v>750</v>
      </c>
      <c r="D22" s="13">
        <v>750</v>
      </c>
      <c r="E22" s="13">
        <v>750</v>
      </c>
      <c r="F22" s="13">
        <v>750</v>
      </c>
      <c r="G22" s="13">
        <v>750</v>
      </c>
      <c r="H22" s="13">
        <v>750</v>
      </c>
      <c r="I22" s="13">
        <v>750</v>
      </c>
      <c r="J22" s="13">
        <v>750</v>
      </c>
      <c r="K22" s="13">
        <v>750</v>
      </c>
      <c r="L22" s="13">
        <v>750</v>
      </c>
      <c r="M22" s="13">
        <v>750</v>
      </c>
      <c r="N22" s="13">
        <f t="shared" si="3"/>
        <v>9000</v>
      </c>
    </row>
    <row r="23" spans="1:14" ht="15" thickBot="1" x14ac:dyDescent="0.4">
      <c r="A23" s="6" t="s">
        <v>32</v>
      </c>
      <c r="B23" s="13">
        <v>600</v>
      </c>
      <c r="C23" s="13">
        <v>600</v>
      </c>
      <c r="D23" s="13">
        <v>600</v>
      </c>
      <c r="E23" s="13">
        <v>600</v>
      </c>
      <c r="F23" s="13">
        <v>600</v>
      </c>
      <c r="G23" s="13">
        <v>600</v>
      </c>
      <c r="H23" s="13">
        <v>600</v>
      </c>
      <c r="I23" s="13">
        <v>600</v>
      </c>
      <c r="J23" s="13">
        <v>600</v>
      </c>
      <c r="K23" s="13">
        <v>600</v>
      </c>
      <c r="L23" s="13">
        <v>600</v>
      </c>
      <c r="M23" s="13">
        <v>600</v>
      </c>
      <c r="N23" s="13">
        <f t="shared" si="3"/>
        <v>7200</v>
      </c>
    </row>
    <row r="24" spans="1:14" ht="15" thickBot="1" x14ac:dyDescent="0.4">
      <c r="A24" s="6" t="s">
        <v>33</v>
      </c>
      <c r="B24" s="13">
        <v>75</v>
      </c>
      <c r="C24" s="13">
        <v>75</v>
      </c>
      <c r="D24" s="13">
        <v>75</v>
      </c>
      <c r="E24" s="13">
        <v>75</v>
      </c>
      <c r="F24" s="13">
        <v>75</v>
      </c>
      <c r="G24" s="13">
        <v>75</v>
      </c>
      <c r="H24" s="13">
        <v>75</v>
      </c>
      <c r="I24" s="13">
        <v>75</v>
      </c>
      <c r="J24" s="13">
        <v>75</v>
      </c>
      <c r="K24" s="13">
        <v>75</v>
      </c>
      <c r="L24" s="13">
        <v>75</v>
      </c>
      <c r="M24" s="13">
        <v>75</v>
      </c>
      <c r="N24" s="13">
        <f t="shared" si="3"/>
        <v>900</v>
      </c>
    </row>
    <row r="25" spans="1:14" ht="29.5" thickBot="1" x14ac:dyDescent="0.4">
      <c r="A25" s="6" t="s">
        <v>34</v>
      </c>
      <c r="B25" s="13">
        <v>250</v>
      </c>
      <c r="C25" s="13">
        <v>250</v>
      </c>
      <c r="D25" s="13">
        <v>250</v>
      </c>
      <c r="E25" s="13">
        <v>250</v>
      </c>
      <c r="F25" s="13">
        <v>250</v>
      </c>
      <c r="G25" s="13">
        <v>250</v>
      </c>
      <c r="H25" s="13">
        <v>250</v>
      </c>
      <c r="I25" s="13">
        <v>250</v>
      </c>
      <c r="J25" s="13">
        <v>250</v>
      </c>
      <c r="K25" s="13">
        <v>250</v>
      </c>
      <c r="L25" s="13">
        <v>250</v>
      </c>
      <c r="M25" s="13">
        <v>250</v>
      </c>
      <c r="N25" s="13">
        <f t="shared" si="3"/>
        <v>3000</v>
      </c>
    </row>
    <row r="26" spans="1:14" ht="29.5" thickBot="1" x14ac:dyDescent="0.4">
      <c r="A26" s="6" t="s">
        <v>35</v>
      </c>
      <c r="B26" s="13">
        <v>1100</v>
      </c>
      <c r="C26" s="13">
        <v>1100</v>
      </c>
      <c r="D26" s="13">
        <v>1100</v>
      </c>
      <c r="E26" s="13">
        <v>1100</v>
      </c>
      <c r="F26" s="13">
        <v>1100</v>
      </c>
      <c r="G26" s="13">
        <v>1100</v>
      </c>
      <c r="H26" s="13">
        <v>1100</v>
      </c>
      <c r="I26" s="13">
        <v>1100</v>
      </c>
      <c r="J26" s="13">
        <v>1100</v>
      </c>
      <c r="K26" s="13">
        <v>1100</v>
      </c>
      <c r="L26" s="13">
        <v>1100</v>
      </c>
      <c r="M26" s="13">
        <v>1100</v>
      </c>
      <c r="N26" s="13">
        <f t="shared" si="3"/>
        <v>13200</v>
      </c>
    </row>
    <row r="27" spans="1:14" ht="15" thickBot="1" x14ac:dyDescent="0.4">
      <c r="A27" s="6" t="s">
        <v>36</v>
      </c>
      <c r="B27" s="13">
        <v>2583</v>
      </c>
      <c r="C27" s="13">
        <v>2647</v>
      </c>
      <c r="D27" s="13">
        <v>2727</v>
      </c>
      <c r="E27" s="13">
        <v>2822</v>
      </c>
      <c r="F27" s="13">
        <v>2879</v>
      </c>
      <c r="G27" s="13">
        <v>2870</v>
      </c>
      <c r="H27" s="13">
        <v>2955</v>
      </c>
      <c r="I27" s="13">
        <v>2926</v>
      </c>
      <c r="J27" s="13">
        <v>2994</v>
      </c>
      <c r="K27" s="13">
        <v>3049</v>
      </c>
      <c r="L27" s="13">
        <v>3073</v>
      </c>
      <c r="M27" s="13">
        <v>3118</v>
      </c>
      <c r="N27" s="13">
        <f t="shared" si="3"/>
        <v>34643</v>
      </c>
    </row>
    <row r="28" spans="1:14" ht="15" thickBot="1" x14ac:dyDescent="0.4">
      <c r="A28" s="6" t="s">
        <v>37</v>
      </c>
      <c r="B28" s="13">
        <v>1200</v>
      </c>
      <c r="C28" s="13">
        <v>1200</v>
      </c>
      <c r="D28" s="13">
        <v>1200</v>
      </c>
      <c r="E28" s="13">
        <v>1200</v>
      </c>
      <c r="F28" s="13">
        <v>1200</v>
      </c>
      <c r="G28" s="13">
        <v>1200</v>
      </c>
      <c r="H28" s="13">
        <v>1200</v>
      </c>
      <c r="I28" s="13">
        <v>1200</v>
      </c>
      <c r="J28" s="13">
        <v>1200</v>
      </c>
      <c r="K28" s="13">
        <v>1200</v>
      </c>
      <c r="L28" s="13">
        <v>1200</v>
      </c>
      <c r="M28" s="13">
        <v>1200</v>
      </c>
      <c r="N28" s="13">
        <f t="shared" si="3"/>
        <v>14400</v>
      </c>
    </row>
    <row r="29" spans="1:14" ht="15" thickBot="1" x14ac:dyDescent="0.4">
      <c r="A29" s="6" t="s">
        <v>38</v>
      </c>
      <c r="B29" s="13">
        <v>350</v>
      </c>
      <c r="C29" s="13">
        <v>350</v>
      </c>
      <c r="D29" s="13">
        <v>350</v>
      </c>
      <c r="E29" s="13">
        <v>350</v>
      </c>
      <c r="F29" s="13">
        <v>350</v>
      </c>
      <c r="G29" s="13">
        <v>350</v>
      </c>
      <c r="H29" s="13">
        <v>350</v>
      </c>
      <c r="I29" s="13">
        <v>350</v>
      </c>
      <c r="J29" s="13">
        <v>350</v>
      </c>
      <c r="K29" s="13">
        <v>350</v>
      </c>
      <c r="L29" s="13">
        <v>350</v>
      </c>
      <c r="M29" s="13">
        <v>350</v>
      </c>
      <c r="N29" s="13">
        <f t="shared" si="3"/>
        <v>4200</v>
      </c>
    </row>
    <row r="30" spans="1:14" ht="15" thickBot="1" x14ac:dyDescent="0.4">
      <c r="A30" s="6" t="s">
        <v>39</v>
      </c>
      <c r="B30" s="13">
        <v>1250</v>
      </c>
      <c r="C30" s="13">
        <v>1250</v>
      </c>
      <c r="D30" s="13">
        <v>1250</v>
      </c>
      <c r="E30" s="13">
        <v>1250</v>
      </c>
      <c r="F30" s="13">
        <v>1250</v>
      </c>
      <c r="G30" s="13">
        <v>1250</v>
      </c>
      <c r="H30" s="13">
        <v>1250</v>
      </c>
      <c r="I30" s="13">
        <v>1250</v>
      </c>
      <c r="J30" s="13">
        <v>1250</v>
      </c>
      <c r="K30" s="13">
        <v>1250</v>
      </c>
      <c r="L30" s="13">
        <v>1250</v>
      </c>
      <c r="M30" s="13">
        <v>1250</v>
      </c>
      <c r="N30" s="13">
        <f t="shared" si="3"/>
        <v>15000</v>
      </c>
    </row>
    <row r="31" spans="1:14" ht="29.5" thickBot="1" x14ac:dyDescent="0.4">
      <c r="A31" s="6" t="s">
        <v>40</v>
      </c>
      <c r="B31" s="13">
        <v>400</v>
      </c>
      <c r="C31" s="13">
        <v>400</v>
      </c>
      <c r="D31" s="13">
        <v>400</v>
      </c>
      <c r="E31" s="13">
        <v>400</v>
      </c>
      <c r="F31" s="13">
        <v>400</v>
      </c>
      <c r="G31" s="13">
        <v>400</v>
      </c>
      <c r="H31" s="13">
        <v>400</v>
      </c>
      <c r="I31" s="13">
        <v>400</v>
      </c>
      <c r="J31" s="13">
        <v>400</v>
      </c>
      <c r="K31" s="13">
        <v>400</v>
      </c>
      <c r="L31" s="13">
        <v>400</v>
      </c>
      <c r="M31" s="13">
        <v>400</v>
      </c>
      <c r="N31" s="13">
        <f t="shared" si="3"/>
        <v>4800</v>
      </c>
    </row>
    <row r="32" spans="1:14" ht="29.5" thickBot="1" x14ac:dyDescent="0.4">
      <c r="A32" s="6" t="s">
        <v>41</v>
      </c>
      <c r="B32" s="13">
        <v>350</v>
      </c>
      <c r="C32" s="13">
        <v>350</v>
      </c>
      <c r="D32" s="13">
        <v>350</v>
      </c>
      <c r="E32" s="13">
        <v>350</v>
      </c>
      <c r="F32" s="13">
        <v>350</v>
      </c>
      <c r="G32" s="13">
        <v>350</v>
      </c>
      <c r="H32" s="13">
        <v>350</v>
      </c>
      <c r="I32" s="13">
        <v>350</v>
      </c>
      <c r="J32" s="13">
        <v>350</v>
      </c>
      <c r="K32" s="13">
        <v>350</v>
      </c>
      <c r="L32" s="13">
        <v>350</v>
      </c>
      <c r="M32" s="13">
        <v>350</v>
      </c>
      <c r="N32" s="13">
        <f t="shared" si="3"/>
        <v>4200</v>
      </c>
    </row>
    <row r="33" spans="1:14" ht="15" thickBot="1" x14ac:dyDescent="0.4">
      <c r="A33" s="6" t="s">
        <v>42</v>
      </c>
      <c r="B33" s="13">
        <v>350</v>
      </c>
      <c r="C33" s="13">
        <v>350</v>
      </c>
      <c r="D33" s="13">
        <v>350</v>
      </c>
      <c r="E33" s="13">
        <v>350</v>
      </c>
      <c r="F33" s="13">
        <v>350</v>
      </c>
      <c r="G33" s="13">
        <v>350</v>
      </c>
      <c r="H33" s="13">
        <v>350</v>
      </c>
      <c r="I33" s="13">
        <v>350</v>
      </c>
      <c r="J33" s="13">
        <v>350</v>
      </c>
      <c r="K33" s="13">
        <v>350</v>
      </c>
      <c r="L33" s="13">
        <v>350</v>
      </c>
      <c r="M33" s="13">
        <v>350</v>
      </c>
      <c r="N33" s="13">
        <f t="shared" si="3"/>
        <v>4200</v>
      </c>
    </row>
    <row r="34" spans="1:14" ht="15" thickBot="1" x14ac:dyDescent="0.4">
      <c r="A34" s="6" t="s">
        <v>43</v>
      </c>
      <c r="B34" s="13">
        <v>167</v>
      </c>
      <c r="C34" s="13">
        <v>167</v>
      </c>
      <c r="D34" s="13">
        <v>167</v>
      </c>
      <c r="E34" s="13">
        <v>167</v>
      </c>
      <c r="F34" s="13">
        <v>167</v>
      </c>
      <c r="G34" s="13">
        <v>167</v>
      </c>
      <c r="H34" s="13">
        <v>167</v>
      </c>
      <c r="I34" s="13">
        <v>167</v>
      </c>
      <c r="J34" s="13">
        <v>167</v>
      </c>
      <c r="K34" s="13">
        <v>167</v>
      </c>
      <c r="L34" s="13">
        <v>167</v>
      </c>
      <c r="M34" s="13">
        <v>167</v>
      </c>
      <c r="N34" s="13">
        <f t="shared" si="3"/>
        <v>2004</v>
      </c>
    </row>
    <row r="35" spans="1:14" ht="15" thickBot="1" x14ac:dyDescent="0.4">
      <c r="A35" s="6" t="s">
        <v>44</v>
      </c>
      <c r="B35" s="13">
        <v>1700</v>
      </c>
      <c r="C35" s="13">
        <v>1700</v>
      </c>
      <c r="D35" s="13">
        <v>1700</v>
      </c>
      <c r="E35" s="13">
        <v>1700</v>
      </c>
      <c r="F35" s="13">
        <v>1700</v>
      </c>
      <c r="G35" s="13">
        <v>1700</v>
      </c>
      <c r="H35" s="13">
        <v>1700</v>
      </c>
      <c r="I35" s="13">
        <v>1700</v>
      </c>
      <c r="J35" s="13">
        <v>1700</v>
      </c>
      <c r="K35" s="13">
        <v>1700</v>
      </c>
      <c r="L35" s="13">
        <v>1700</v>
      </c>
      <c r="M35" s="13">
        <v>1700</v>
      </c>
      <c r="N35" s="13">
        <f t="shared" si="3"/>
        <v>20400</v>
      </c>
    </row>
    <row r="36" spans="1:14" ht="15" thickBot="1" x14ac:dyDescent="0.4">
      <c r="A36" s="6" t="s">
        <v>47</v>
      </c>
      <c r="B36" s="13">
        <f t="shared" ref="B36:M36" si="4">SUM(B16:B35)</f>
        <v>28937</v>
      </c>
      <c r="C36" s="13">
        <f t="shared" si="4"/>
        <v>29388</v>
      </c>
      <c r="D36" s="13">
        <f t="shared" si="4"/>
        <v>29947</v>
      </c>
      <c r="E36" s="13">
        <f t="shared" si="4"/>
        <v>30620</v>
      </c>
      <c r="F36" s="13">
        <f t="shared" si="4"/>
        <v>31020</v>
      </c>
      <c r="G36" s="13">
        <f t="shared" si="4"/>
        <v>30957</v>
      </c>
      <c r="H36" s="13">
        <f t="shared" si="4"/>
        <v>31552</v>
      </c>
      <c r="I36" s="13">
        <f t="shared" si="4"/>
        <v>31350</v>
      </c>
      <c r="J36" s="13">
        <f t="shared" si="4"/>
        <v>31829</v>
      </c>
      <c r="K36" s="13">
        <f t="shared" si="4"/>
        <v>32979</v>
      </c>
      <c r="L36" s="13">
        <f t="shared" si="4"/>
        <v>33156</v>
      </c>
      <c r="M36" s="13">
        <f t="shared" si="4"/>
        <v>33481</v>
      </c>
      <c r="N36" s="13">
        <f t="shared" si="3"/>
        <v>375216</v>
      </c>
    </row>
    <row r="37" spans="1:14" ht="15" thickBot="1" x14ac:dyDescent="0.4">
      <c r="A37" s="7" t="s">
        <v>18</v>
      </c>
      <c r="B37" s="13">
        <f>B13-B36</f>
        <v>420</v>
      </c>
      <c r="C37" s="13">
        <f t="shared" ref="C37:M37" si="5">C13-C36</f>
        <v>696</v>
      </c>
      <c r="D37" s="13">
        <f t="shared" si="5"/>
        <v>1039</v>
      </c>
      <c r="E37" s="13">
        <f t="shared" si="5"/>
        <v>1453</v>
      </c>
      <c r="F37" s="13">
        <f t="shared" si="5"/>
        <v>1698</v>
      </c>
      <c r="G37" s="13">
        <f t="shared" si="5"/>
        <v>1660</v>
      </c>
      <c r="H37" s="13">
        <f t="shared" si="5"/>
        <v>2026</v>
      </c>
      <c r="I37" s="13">
        <f t="shared" si="5"/>
        <v>1902</v>
      </c>
      <c r="J37" s="13">
        <f t="shared" si="5"/>
        <v>2196</v>
      </c>
      <c r="K37" s="13">
        <f t="shared" si="5"/>
        <v>1667</v>
      </c>
      <c r="L37" s="13">
        <f t="shared" si="5"/>
        <v>1765</v>
      </c>
      <c r="M37" s="13">
        <f t="shared" si="5"/>
        <v>1946</v>
      </c>
      <c r="N37" s="13">
        <f t="shared" si="3"/>
        <v>18468</v>
      </c>
    </row>
    <row r="38" spans="1:14" ht="15" thickBot="1" x14ac:dyDescent="0.4">
      <c r="A38" s="6"/>
      <c r="B38" s="3"/>
      <c r="C38" s="3"/>
      <c r="D38" s="3"/>
      <c r="E38" s="3"/>
      <c r="F38" s="3"/>
      <c r="G38" s="3"/>
      <c r="H38" s="3"/>
      <c r="I38" s="3"/>
      <c r="J38" s="3"/>
      <c r="K38" s="3"/>
      <c r="L38" s="3"/>
      <c r="M38" s="3"/>
      <c r="N38" s="3"/>
    </row>
    <row r="39" spans="1:14" ht="15" thickBot="1" x14ac:dyDescent="0.4">
      <c r="A39" s="9" t="s">
        <v>19</v>
      </c>
      <c r="B39" s="4"/>
      <c r="C39" s="4"/>
      <c r="D39" s="4"/>
      <c r="E39" s="4"/>
      <c r="F39" s="4"/>
      <c r="G39" s="4"/>
      <c r="H39" s="4"/>
      <c r="I39" s="4"/>
      <c r="J39" s="4"/>
      <c r="K39" s="4"/>
      <c r="L39" s="4"/>
      <c r="M39" s="4"/>
      <c r="N39" s="13">
        <f>SUM(B39:M39)</f>
        <v>0</v>
      </c>
    </row>
    <row r="40" spans="1:14" ht="15.5" thickTop="1" thickBot="1" x14ac:dyDescent="0.4">
      <c r="A40" s="7" t="s">
        <v>20</v>
      </c>
      <c r="B40" s="12">
        <f>B37-B39</f>
        <v>420</v>
      </c>
      <c r="C40" s="12">
        <f t="shared" ref="C40:M40" si="6">C37-C39</f>
        <v>696</v>
      </c>
      <c r="D40" s="12">
        <f t="shared" si="6"/>
        <v>1039</v>
      </c>
      <c r="E40" s="12">
        <f t="shared" si="6"/>
        <v>1453</v>
      </c>
      <c r="F40" s="12">
        <f t="shared" si="6"/>
        <v>1698</v>
      </c>
      <c r="G40" s="12">
        <f t="shared" si="6"/>
        <v>1660</v>
      </c>
      <c r="H40" s="12">
        <f t="shared" si="6"/>
        <v>2026</v>
      </c>
      <c r="I40" s="12">
        <f t="shared" si="6"/>
        <v>1902</v>
      </c>
      <c r="J40" s="12">
        <f t="shared" si="6"/>
        <v>2196</v>
      </c>
      <c r="K40" s="12">
        <f t="shared" si="6"/>
        <v>1667</v>
      </c>
      <c r="L40" s="12">
        <f t="shared" si="6"/>
        <v>1765</v>
      </c>
      <c r="M40" s="12">
        <f t="shared" si="6"/>
        <v>1946</v>
      </c>
      <c r="N40" s="13">
        <f>SUM(B40:M40)</f>
        <v>18468</v>
      </c>
    </row>
    <row r="41" spans="1:14" ht="15" thickBot="1" x14ac:dyDescent="0.4">
      <c r="A41" s="6"/>
      <c r="B41" s="3"/>
      <c r="C41" s="3"/>
      <c r="D41" s="3"/>
      <c r="E41" s="3"/>
      <c r="F41" s="3"/>
      <c r="G41" s="3"/>
      <c r="H41" s="3"/>
      <c r="I41" s="3"/>
      <c r="J41" s="3"/>
      <c r="K41" s="3"/>
      <c r="L41" s="3"/>
      <c r="M41" s="3"/>
      <c r="N41" s="3"/>
    </row>
    <row r="42" spans="1:14" ht="15" thickBot="1" x14ac:dyDescent="0.4">
      <c r="A42" s="10" t="s">
        <v>21</v>
      </c>
      <c r="B42" s="14">
        <f>B40</f>
        <v>420</v>
      </c>
      <c r="C42" s="14">
        <f>B40+C40</f>
        <v>1116</v>
      </c>
      <c r="D42" s="14">
        <f>B40+C40+D40</f>
        <v>2155</v>
      </c>
      <c r="E42" s="14">
        <f>B40+C40+D40+E40</f>
        <v>3608</v>
      </c>
      <c r="F42" s="14">
        <f>B40+C40+D40+E40+F40</f>
        <v>5306</v>
      </c>
      <c r="G42" s="14">
        <f>B40+C40+D40+E40+F40+G40</f>
        <v>6966</v>
      </c>
      <c r="H42" s="14">
        <f>B40+C40+D40+E40+F40+G40+H40</f>
        <v>8992</v>
      </c>
      <c r="I42" s="14">
        <f>B40+C40+D40+E40+F40+G40+H40+I40</f>
        <v>10894</v>
      </c>
      <c r="J42" s="14">
        <f>B40+C40+D40+E40+F40+G40+H40+I40+J40</f>
        <v>13090</v>
      </c>
      <c r="K42" s="14">
        <f>B40+C40+D40+E40+F40+G40+H40+I40+J40+K40</f>
        <v>14757</v>
      </c>
      <c r="L42" s="14">
        <f>B40+C40+D40+E40+F40+G40+H40+I40+J40+K40+L40</f>
        <v>16522</v>
      </c>
      <c r="M42" s="14">
        <f>B40+C40+D40+E40+F40+G40+H40+I40+J40+K40+L40+M40</f>
        <v>18468</v>
      </c>
      <c r="N42" s="14">
        <f>N40</f>
        <v>18468</v>
      </c>
    </row>
    <row r="43" spans="1:14" ht="15" thickTop="1" x14ac:dyDescent="0.35"/>
  </sheetData>
  <sheetProtection sheet="1" objects="1" scenarios="1"/>
  <mergeCells count="5">
    <mergeCell ref="A1:N1"/>
    <mergeCell ref="A2:N2"/>
    <mergeCell ref="A15:N15"/>
    <mergeCell ref="A8:N8"/>
    <mergeCell ref="A4:N4"/>
  </mergeCells>
  <conditionalFormatting sqref="B42:N42">
    <cfRule type="cellIs" dxfId="8" priority="1" operator="lessThan">
      <formula>0</formula>
    </cfRule>
    <cfRule type="cellIs" dxfId="7" priority="2" operator="equal">
      <formula>0</formula>
    </cfRule>
    <cfRule type="cellIs" dxfId="6" priority="3" operator="greaterThan">
      <formula>0</formula>
    </cfRule>
  </conditionalFormatting>
  <conditionalFormatting sqref="N37">
    <cfRule type="cellIs" dxfId="5" priority="4" operator="equal">
      <formula>0</formula>
    </cfRule>
    <cfRule type="cellIs" dxfId="4" priority="5" operator="greaterThan">
      <formula>0</formula>
    </cfRule>
    <cfRule type="cellIs" dxfId="3" priority="6" operator="lessThan">
      <formula>0</formula>
    </cfRule>
  </conditionalFormatting>
  <conditionalFormatting sqref="N40">
    <cfRule type="cellIs" dxfId="2" priority="7" operator="equal">
      <formula>0</formula>
    </cfRule>
    <cfRule type="cellIs" dxfId="1" priority="8" operator="lessThan">
      <formula>0</formula>
    </cfRule>
    <cfRule type="cellIs" dxfId="0" priority="9" operator="greater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288efb7-7846-40a9-92c9-b542aa83ee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CD8FE9CFA0654CB9D0F7CA26F9EC61" ma:contentTypeVersion="13" ma:contentTypeDescription="Create a new document." ma:contentTypeScope="" ma:versionID="e37194325eba6da90d4d5e1f76bcc843">
  <xsd:schema xmlns:xsd="http://www.w3.org/2001/XMLSchema" xmlns:xs="http://www.w3.org/2001/XMLSchema" xmlns:p="http://schemas.microsoft.com/office/2006/metadata/properties" xmlns:ns3="1288efb7-7846-40a9-92c9-b542aa83eee7" xmlns:ns4="a2bbdff1-6e49-44cf-8f80-2aa1760e9f03" targetNamespace="http://schemas.microsoft.com/office/2006/metadata/properties" ma:root="true" ma:fieldsID="3db7875a6aad149cc41058d321e35705" ns3:_="" ns4:_="">
    <xsd:import namespace="1288efb7-7846-40a9-92c9-b542aa83eee7"/>
    <xsd:import namespace="a2bbdff1-6e49-44cf-8f80-2aa1760e9f0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88efb7-7846-40a9-92c9-b542aa83eee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bbdff1-6e49-44cf-8f80-2aa1760e9f0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5EB47E-2A38-4322-9ADE-4EDA2786900A}">
  <ds:schemaRef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 ds:uri="http://purl.org/dc/terms/"/>
    <ds:schemaRef ds:uri="1288efb7-7846-40a9-92c9-b542aa83eee7"/>
    <ds:schemaRef ds:uri="http://schemas.openxmlformats.org/package/2006/metadata/core-properties"/>
    <ds:schemaRef ds:uri="a2bbdff1-6e49-44cf-8f80-2aa1760e9f03"/>
    <ds:schemaRef ds:uri="http://purl.org/dc/elements/1.1/"/>
  </ds:schemaRefs>
</ds:datastoreItem>
</file>

<file path=customXml/itemProps2.xml><?xml version="1.0" encoding="utf-8"?>
<ds:datastoreItem xmlns:ds="http://schemas.openxmlformats.org/officeDocument/2006/customXml" ds:itemID="{957FF75C-766D-43FA-A00E-BBDF87AB0B94}">
  <ds:schemaRefs>
    <ds:schemaRef ds:uri="http://schemas.microsoft.com/sharepoint/v3/contenttype/forms"/>
  </ds:schemaRefs>
</ds:datastoreItem>
</file>

<file path=customXml/itemProps3.xml><?xml version="1.0" encoding="utf-8"?>
<ds:datastoreItem xmlns:ds="http://schemas.openxmlformats.org/officeDocument/2006/customXml" ds:itemID="{460B0003-87B0-4FE6-8C2B-B2A0761B4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88efb7-7846-40a9-92c9-b542aa83eee7"/>
    <ds:schemaRef ds:uri="a2bbdff1-6e49-44cf-8f80-2aa1760e9f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Profit &amp; Loss Forecast</vt:lpstr>
      <vt:lpstr>Example Profit &amp; Loss Forecast</vt:lpstr>
    </vt:vector>
  </TitlesOfParts>
  <Company>Manchester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Euan Loveridge</dc:creator>
  <cp:lastModifiedBy>Euan Loveridge</cp:lastModifiedBy>
  <dcterms:created xsi:type="dcterms:W3CDTF">2024-08-21T12:48:02Z</dcterms:created>
  <dcterms:modified xsi:type="dcterms:W3CDTF">2024-08-22T10:35:11Z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0x010100C9CD8FE9CFA0654CB9D0F7CA26F9EC61</vt:lpwstr>
  </property>
</Properties>
</file>