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X\Planning\Planning Studies\studies\HOUSING\Council Tax\Council Tax Band 2017\"/>
    </mc:Choice>
  </mc:AlternateContent>
  <bookViews>
    <workbookView xWindow="-15" yWindow="3900" windowWidth="25230" windowHeight="6240"/>
  </bookViews>
  <sheets>
    <sheet name="Council Tax" sheetId="1" r:id="rId1"/>
  </sheets>
  <calcPr calcId="152511" concurrentCalc="0" concurrentManualCount="2"/>
</workbook>
</file>

<file path=xl/calcChain.xml><?xml version="1.0" encoding="utf-8"?>
<calcChain xmlns="http://schemas.openxmlformats.org/spreadsheetml/2006/main">
  <c r="C19" i="1" l="1"/>
  <c r="E19" i="1"/>
  <c r="G19" i="1"/>
  <c r="I19" i="1"/>
  <c r="K19" i="1"/>
  <c r="M19" i="1"/>
  <c r="O19" i="1"/>
  <c r="Q19" i="1"/>
  <c r="Q32" i="1"/>
  <c r="Q30" i="1"/>
  <c r="Q29" i="1"/>
  <c r="Q28" i="1"/>
  <c r="Q27" i="1"/>
  <c r="Q26" i="1"/>
  <c r="Q25" i="1"/>
  <c r="Q24" i="1"/>
  <c r="Q21" i="1"/>
  <c r="Q18" i="1"/>
  <c r="Q17" i="1"/>
  <c r="Q16" i="1"/>
  <c r="Q15" i="1"/>
  <c r="Q14" i="1"/>
  <c r="Q13" i="1"/>
  <c r="Q12" i="1"/>
  <c r="Q11" i="1"/>
  <c r="Q10" i="1"/>
  <c r="Q9" i="1"/>
  <c r="O32" i="1"/>
  <c r="O30" i="1"/>
  <c r="O29" i="1"/>
  <c r="O28" i="1"/>
  <c r="O27" i="1"/>
  <c r="O26" i="1"/>
  <c r="O25" i="1"/>
  <c r="O24" i="1"/>
  <c r="O21" i="1"/>
  <c r="O18" i="1"/>
  <c r="O17" i="1"/>
  <c r="O16" i="1"/>
  <c r="O15" i="1"/>
  <c r="O14" i="1"/>
  <c r="O13" i="1"/>
  <c r="O12" i="1"/>
  <c r="O11" i="1"/>
  <c r="O10" i="1"/>
  <c r="O9" i="1"/>
  <c r="M32" i="1"/>
  <c r="M30" i="1"/>
  <c r="M29" i="1"/>
  <c r="M28" i="1"/>
  <c r="M27" i="1"/>
  <c r="M26" i="1"/>
  <c r="M25" i="1"/>
  <c r="M24" i="1"/>
  <c r="M21" i="1"/>
  <c r="M18" i="1"/>
  <c r="M17" i="1"/>
  <c r="M16" i="1"/>
  <c r="M15" i="1"/>
  <c r="M14" i="1"/>
  <c r="M13" i="1"/>
  <c r="M12" i="1"/>
  <c r="M11" i="1"/>
  <c r="M10" i="1"/>
  <c r="M9" i="1"/>
  <c r="K32" i="1"/>
  <c r="K30" i="1"/>
  <c r="K29" i="1"/>
  <c r="K28" i="1"/>
  <c r="K27" i="1"/>
  <c r="K26" i="1"/>
  <c r="K25" i="1"/>
  <c r="K24" i="1"/>
  <c r="K21" i="1"/>
  <c r="K18" i="1"/>
  <c r="K17" i="1"/>
  <c r="K16" i="1"/>
  <c r="K15" i="1"/>
  <c r="K14" i="1"/>
  <c r="K13" i="1"/>
  <c r="K12" i="1"/>
  <c r="K11" i="1"/>
  <c r="K10" i="1"/>
  <c r="K9" i="1"/>
  <c r="I32" i="1"/>
  <c r="I30" i="1"/>
  <c r="I29" i="1"/>
  <c r="I28" i="1"/>
  <c r="I27" i="1"/>
  <c r="I26" i="1"/>
  <c r="I25" i="1"/>
  <c r="I24" i="1"/>
  <c r="I21" i="1"/>
  <c r="I18" i="1"/>
  <c r="I17" i="1"/>
  <c r="I16" i="1"/>
  <c r="I15" i="1"/>
  <c r="I14" i="1"/>
  <c r="I13" i="1"/>
  <c r="I12" i="1"/>
  <c r="I11" i="1"/>
  <c r="I10" i="1"/>
  <c r="I9" i="1"/>
  <c r="G32" i="1"/>
  <c r="G30" i="1"/>
  <c r="G29" i="1"/>
  <c r="G28" i="1"/>
  <c r="G27" i="1"/>
  <c r="G26" i="1"/>
  <c r="G25" i="1"/>
  <c r="G24" i="1"/>
  <c r="G21" i="1"/>
  <c r="G18" i="1"/>
  <c r="G17" i="1"/>
  <c r="G16" i="1"/>
  <c r="G15" i="1"/>
  <c r="G14" i="1"/>
  <c r="G13" i="1"/>
  <c r="G12" i="1"/>
  <c r="G11" i="1"/>
  <c r="G10" i="1"/>
  <c r="G9" i="1"/>
  <c r="E32" i="1"/>
  <c r="E30" i="1"/>
  <c r="E29" i="1"/>
  <c r="E28" i="1"/>
  <c r="E27" i="1"/>
  <c r="E26" i="1"/>
  <c r="E25" i="1"/>
  <c r="E24" i="1"/>
  <c r="E21" i="1"/>
  <c r="E18" i="1"/>
  <c r="E17" i="1"/>
  <c r="E16" i="1"/>
  <c r="E15" i="1"/>
  <c r="E14" i="1"/>
  <c r="E13" i="1"/>
  <c r="E12" i="1"/>
  <c r="E11" i="1"/>
  <c r="E10" i="1"/>
  <c r="E9" i="1"/>
  <c r="C10" i="1"/>
  <c r="C11" i="1"/>
  <c r="C12" i="1"/>
  <c r="C13" i="1"/>
  <c r="C14" i="1"/>
  <c r="C15" i="1"/>
  <c r="T15" i="1"/>
  <c r="C16" i="1"/>
  <c r="C17" i="1"/>
  <c r="C18" i="1"/>
  <c r="C21" i="1"/>
  <c r="C24" i="1"/>
  <c r="C25" i="1"/>
  <c r="C26" i="1"/>
  <c r="C27" i="1"/>
  <c r="C28" i="1"/>
  <c r="C29" i="1"/>
  <c r="C30" i="1"/>
  <c r="C32" i="1"/>
  <c r="C9" i="1"/>
  <c r="T9" i="1"/>
  <c r="T25" i="1"/>
  <c r="T30" i="1"/>
  <c r="T28" i="1"/>
  <c r="T29" i="1"/>
  <c r="T32" i="1"/>
  <c r="T24" i="1"/>
  <c r="T26" i="1"/>
  <c r="T27" i="1"/>
  <c r="T14" i="1"/>
  <c r="T19" i="1"/>
  <c r="T11" i="1"/>
  <c r="T21" i="1"/>
  <c r="T16" i="1"/>
  <c r="T12" i="1"/>
  <c r="T18" i="1"/>
  <c r="T13" i="1"/>
  <c r="T17" i="1"/>
  <c r="T10" i="1"/>
</calcChain>
</file>

<file path=xl/sharedStrings.xml><?xml version="1.0" encoding="utf-8"?>
<sst xmlns="http://schemas.openxmlformats.org/spreadsheetml/2006/main" count="69" uniqueCount="55">
  <si>
    <t>England</t>
  </si>
  <si>
    <t>North West</t>
  </si>
  <si>
    <t>Band A</t>
  </si>
  <si>
    <t>Band B</t>
  </si>
  <si>
    <t>Band C</t>
  </si>
  <si>
    <t>Band D</t>
  </si>
  <si>
    <t>Band E</t>
  </si>
  <si>
    <t>Band F</t>
  </si>
  <si>
    <t>Band G</t>
  </si>
  <si>
    <t>Band H</t>
  </si>
  <si>
    <t>Bolton</t>
  </si>
  <si>
    <t>Bury</t>
  </si>
  <si>
    <t>Manchester</t>
  </si>
  <si>
    <t>Rochdale</t>
  </si>
  <si>
    <t>Salford</t>
  </si>
  <si>
    <t>Stockport</t>
  </si>
  <si>
    <t>Tameside</t>
  </si>
  <si>
    <t>Trafford</t>
  </si>
  <si>
    <t>Wigan</t>
  </si>
  <si>
    <t>Oldham</t>
  </si>
  <si>
    <t>Birmingham</t>
  </si>
  <si>
    <t>Bristol</t>
  </si>
  <si>
    <t>Leeds</t>
  </si>
  <si>
    <t>Liverpool</t>
  </si>
  <si>
    <t>Newcastle</t>
  </si>
  <si>
    <t>Sheffield</t>
  </si>
  <si>
    <t>Nottingham</t>
  </si>
  <si>
    <t>C01</t>
  </si>
  <si>
    <t>Area</t>
  </si>
  <si>
    <t>Valuations are carried out by the listing officer at the Valuation Office Agency (part of the Inland Revenue), not by the Council.</t>
  </si>
  <si>
    <t>Houses, flats, bungalows and maisonettes count as dwellings provided they are at least partly used for domestic purposes. If part of a property is self-contained it will count as a separate dwelling.</t>
  </si>
  <si>
    <t>Mobile homes count as dwellings if they are someone’s main home. Houses occupied by more than one household sharing cooking and washing facilities will generally be treated as one dwelling.</t>
  </si>
  <si>
    <t>Under £40,000</t>
  </si>
  <si>
    <t>£40,001 to £52,000</t>
  </si>
  <si>
    <t>£52,001 to £68,000</t>
  </si>
  <si>
    <t>£68,001 to £88,000</t>
  </si>
  <si>
    <t>£88,001 to £120,000</t>
  </si>
  <si>
    <t>£120,001 to £160,000</t>
  </si>
  <si>
    <t>£160,001 to £320,000</t>
  </si>
  <si>
    <t>Number</t>
  </si>
  <si>
    <t>%</t>
  </si>
  <si>
    <t>Core Cities</t>
  </si>
  <si>
    <t>Dwellings (1991 Valuation)</t>
  </si>
  <si>
    <t>Greater Manchester</t>
  </si>
  <si>
    <t>Total GM</t>
  </si>
  <si>
    <t>Over £320,001</t>
  </si>
  <si>
    <t>Total All Properties</t>
  </si>
  <si>
    <t>Counts are rounded to the nearest 10 hence totals may not sum due to rounding.</t>
  </si>
  <si>
    <t xml:space="preserve">Council tax is used to help pay for the services the Council provides, such as education, social services &amp; refuse collection.  It is payable on occupied &amp; unoccupied dwellings, although there are a few exemptions. </t>
  </si>
  <si>
    <t>Council Tax Band 2017</t>
  </si>
  <si>
    <t>Source: VOA’s administrative database as at 31 March 2017, Methodology: Method 1</t>
  </si>
  <si>
    <r>
      <t xml:space="preserve">Manchester </t>
    </r>
    <r>
      <rPr>
        <b/>
        <sz val="12"/>
        <rFont val="Arial"/>
        <family val="2"/>
      </rPr>
      <t>Band A</t>
    </r>
    <r>
      <rPr>
        <sz val="12"/>
        <rFont val="Arial"/>
        <family val="2"/>
      </rPr>
      <t xml:space="preserve"> properties continued to decrease in proportion from 62.9% in 2007 to 58.3% in 2017</t>
    </r>
  </si>
  <si>
    <r>
      <t xml:space="preserve">The amount payable depends on the capital value of the property </t>
    </r>
    <r>
      <rPr>
        <b/>
        <sz val="12"/>
        <rFont val="Arial"/>
        <family val="2"/>
      </rPr>
      <t>at 1st April 1991</t>
    </r>
    <r>
      <rPr>
        <sz val="12"/>
        <rFont val="Arial"/>
        <family val="2"/>
      </rPr>
      <t>. This value determines the band of the property. Each dwelling in England is placed in one of eight bands from A to H.</t>
    </r>
  </si>
  <si>
    <t>Band   A - C (%)</t>
  </si>
  <si>
    <r>
      <t xml:space="preserve">Manchester's total </t>
    </r>
    <r>
      <rPr>
        <b/>
        <sz val="12"/>
        <rFont val="Arial"/>
        <family val="2"/>
      </rPr>
      <t>Band A-C</t>
    </r>
    <r>
      <rPr>
        <sz val="12"/>
        <rFont val="Arial"/>
        <family val="2"/>
      </rPr>
      <t xml:space="preserve"> properties continued to decrease in proportion from 90.7% in 2007 to 89.5% in 2017, higher than other GM Districts and most Core Cities apart from Nottingham and Liverpool.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</si>
</sst>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_)"/>
    <numFmt numFmtId="165" formatCode="_-* #,##0_-;\-* #,##0_-;_-* &quot;-&quot;??_-;_-@_-"/>
    <numFmt numFmtId="166" formatCode="0.0%"/>
    <numFmt numFmtId="167" formatCode="0000"/>
    <numFmt numFmtId="168" formatCode="#,##0,"/>
    <numFmt numFmtId="169" formatCode="#,##0\ "/>
    <numFmt numFmtId="170" formatCode="0.0%\ "/>
  </numFmts>
  <fonts count="11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7" fontId="3" fillId="2" borderId="1">
      <alignment horizontal="right" vertical="top"/>
    </xf>
    <xf numFmtId="0" fontId="3" fillId="2" borderId="1">
      <alignment horizontal="left" indent="5"/>
    </xf>
    <xf numFmtId="3" fontId="3" fillId="2" borderId="1">
      <alignment horizontal="right"/>
    </xf>
    <xf numFmtId="167" fontId="3" fillId="2" borderId="2" applyNumberFormat="0">
      <alignment horizontal="right" vertical="top"/>
    </xf>
    <xf numFmtId="0" fontId="3" fillId="2" borderId="2">
      <alignment horizontal="left" indent="3"/>
    </xf>
    <xf numFmtId="3" fontId="3" fillId="2" borderId="2">
      <alignment horizontal="right"/>
    </xf>
    <xf numFmtId="167" fontId="4" fillId="2" borderId="2" applyNumberFormat="0">
      <alignment horizontal="right" vertical="top"/>
    </xf>
    <xf numFmtId="0" fontId="4" fillId="2" borderId="2">
      <alignment horizontal="left" indent="1"/>
    </xf>
    <xf numFmtId="0" fontId="4" fillId="2" borderId="2">
      <alignment horizontal="right" vertical="top"/>
    </xf>
    <xf numFmtId="0" fontId="4" fillId="2" borderId="2"/>
    <xf numFmtId="168" fontId="4" fillId="2" borderId="2">
      <alignment horizontal="right"/>
    </xf>
    <xf numFmtId="3" fontId="4" fillId="2" borderId="2">
      <alignment horizontal="right"/>
    </xf>
    <xf numFmtId="0" fontId="3" fillId="2" borderId="3" applyFont="0" applyFill="0" applyAlignment="0"/>
    <xf numFmtId="0" fontId="4" fillId="2" borderId="2">
      <alignment horizontal="right" vertical="top"/>
    </xf>
    <xf numFmtId="0" fontId="4" fillId="2" borderId="2">
      <alignment horizontal="left" indent="2"/>
    </xf>
    <xf numFmtId="3" fontId="4" fillId="2" borderId="2">
      <alignment horizontal="right"/>
    </xf>
    <xf numFmtId="167" fontId="3" fillId="2" borderId="2" applyNumberFormat="0">
      <alignment horizontal="right" vertical="top"/>
    </xf>
    <xf numFmtId="0" fontId="3" fillId="2" borderId="2">
      <alignment horizontal="left" indent="3"/>
    </xf>
    <xf numFmtId="3" fontId="3" fillId="2" borderId="2">
      <alignment horizontal="right"/>
    </xf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Fill="1" applyAlignment="1" applyProtection="1">
      <alignment vertical="center"/>
    </xf>
    <xf numFmtId="169" fontId="7" fillId="0" borderId="0" xfId="0" applyNumberFormat="1" applyFont="1" applyFill="1" applyAlignment="1" applyProtection="1">
      <alignment vertical="center"/>
    </xf>
    <xf numFmtId="170" fontId="7" fillId="0" borderId="0" xfId="0" applyNumberFormat="1" applyFont="1" applyFill="1" applyAlignment="1" applyProtection="1">
      <alignment vertical="center"/>
    </xf>
    <xf numFmtId="169" fontId="6" fillId="0" borderId="0" xfId="0" applyNumberFormat="1" applyFont="1" applyFill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169" fontId="6" fillId="2" borderId="6" xfId="0" applyNumberFormat="1" applyFont="1" applyFill="1" applyBorder="1" applyAlignment="1" applyProtection="1">
      <alignment horizontal="center" vertical="center" wrapText="1"/>
    </xf>
    <xf numFmtId="169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9" fontId="6" fillId="2" borderId="7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169" fontId="7" fillId="2" borderId="2" xfId="0" applyNumberFormat="1" applyFont="1" applyFill="1" applyBorder="1" applyAlignment="1" applyProtection="1">
      <alignment horizontal="center" vertical="center"/>
    </xf>
    <xf numFmtId="170" fontId="7" fillId="2" borderId="2" xfId="0" applyNumberFormat="1" applyFont="1" applyFill="1" applyBorder="1" applyAlignment="1" applyProtection="1">
      <alignment horizontal="center" vertical="center"/>
    </xf>
    <xf numFmtId="170" fontId="7" fillId="2" borderId="4" xfId="0" applyNumberFormat="1" applyFont="1" applyFill="1" applyBorder="1" applyAlignment="1" applyProtection="1">
      <alignment horizontal="center" vertical="center"/>
    </xf>
    <xf numFmtId="169" fontId="6" fillId="2" borderId="8" xfId="0" applyNumberFormat="1" applyFont="1" applyFill="1" applyBorder="1" applyAlignment="1" applyProtection="1">
      <alignment horizontal="center" vertical="center" wrapText="1"/>
    </xf>
    <xf numFmtId="43" fontId="9" fillId="2" borderId="2" xfId="20" applyFont="1" applyFill="1" applyBorder="1" applyAlignment="1" applyProtection="1">
      <alignment vertical="center"/>
    </xf>
    <xf numFmtId="169" fontId="7" fillId="0" borderId="0" xfId="0" applyNumberFormat="1" applyFont="1" applyAlignment="1" applyProtection="1">
      <alignment vertical="center"/>
    </xf>
    <xf numFmtId="170" fontId="7" fillId="0" borderId="0" xfId="0" applyNumberFormat="1" applyFont="1" applyAlignment="1" applyProtection="1">
      <alignment vertical="center"/>
    </xf>
    <xf numFmtId="166" fontId="7" fillId="0" borderId="0" xfId="0" applyNumberFormat="1" applyFont="1" applyAlignment="1" applyProtection="1">
      <alignment vertical="center"/>
    </xf>
    <xf numFmtId="165" fontId="7" fillId="0" borderId="2" xfId="20" applyNumberFormat="1" applyFont="1" applyBorder="1" applyAlignment="1" applyProtection="1">
      <alignment vertical="center"/>
    </xf>
    <xf numFmtId="169" fontId="7" fillId="0" borderId="2" xfId="20" applyNumberFormat="1" applyFont="1" applyBorder="1" applyAlignment="1" applyProtection="1">
      <alignment vertical="center"/>
    </xf>
    <xf numFmtId="170" fontId="7" fillId="0" borderId="2" xfId="22" applyNumberFormat="1" applyFont="1" applyBorder="1" applyAlignment="1" applyProtection="1">
      <alignment vertical="center"/>
    </xf>
    <xf numFmtId="169" fontId="7" fillId="0" borderId="0" xfId="20" applyNumberFormat="1" applyFont="1" applyFill="1" applyBorder="1" applyAlignment="1" applyProtection="1">
      <alignment vertical="center"/>
    </xf>
    <xf numFmtId="166" fontId="7" fillId="0" borderId="2" xfId="22" applyNumberFormat="1" applyFont="1" applyBorder="1" applyAlignment="1" applyProtection="1">
      <alignment vertical="center"/>
    </xf>
    <xf numFmtId="166" fontId="7" fillId="0" borderId="0" xfId="22" applyNumberFormat="1" applyFont="1" applyAlignment="1" applyProtection="1">
      <alignment vertical="center"/>
    </xf>
    <xf numFmtId="165" fontId="7" fillId="3" borderId="2" xfId="20" applyNumberFormat="1" applyFont="1" applyFill="1" applyBorder="1" applyAlignment="1" applyProtection="1">
      <alignment vertical="center"/>
    </xf>
    <xf numFmtId="169" fontId="7" fillId="3" borderId="2" xfId="20" applyNumberFormat="1" applyFont="1" applyFill="1" applyBorder="1" applyAlignment="1" applyProtection="1">
      <alignment vertical="center"/>
    </xf>
    <xf numFmtId="170" fontId="7" fillId="3" borderId="2" xfId="22" applyNumberFormat="1" applyFont="1" applyFill="1" applyBorder="1" applyAlignment="1" applyProtection="1">
      <alignment vertical="center"/>
    </xf>
    <xf numFmtId="166" fontId="7" fillId="4" borderId="2" xfId="0" applyNumberFormat="1" applyFont="1" applyFill="1" applyBorder="1" applyAlignment="1" applyProtection="1">
      <alignment vertical="center"/>
    </xf>
    <xf numFmtId="165" fontId="7" fillId="0" borderId="2" xfId="20" applyNumberFormat="1" applyFont="1" applyFill="1" applyBorder="1" applyAlignment="1" applyProtection="1">
      <alignment vertical="center"/>
    </xf>
    <xf numFmtId="169" fontId="7" fillId="0" borderId="2" xfId="20" applyNumberFormat="1" applyFont="1" applyFill="1" applyBorder="1" applyAlignment="1" applyProtection="1">
      <alignment vertical="center"/>
    </xf>
    <xf numFmtId="166" fontId="7" fillId="0" borderId="2" xfId="0" applyNumberFormat="1" applyFont="1" applyBorder="1" applyAlignment="1" applyProtection="1">
      <alignment vertical="center"/>
    </xf>
    <xf numFmtId="165" fontId="6" fillId="0" borderId="2" xfId="20" applyNumberFormat="1" applyFont="1" applyBorder="1" applyAlignment="1" applyProtection="1">
      <alignment horizontal="left" vertical="center"/>
    </xf>
    <xf numFmtId="169" fontId="6" fillId="0" borderId="2" xfId="0" applyNumberFormat="1" applyFont="1" applyBorder="1" applyAlignment="1" applyProtection="1">
      <alignment horizontal="right" vertical="center"/>
    </xf>
    <xf numFmtId="170" fontId="6" fillId="0" borderId="2" xfId="22" applyNumberFormat="1" applyFont="1" applyBorder="1" applyAlignment="1" applyProtection="1">
      <alignment vertical="center"/>
    </xf>
    <xf numFmtId="169" fontId="6" fillId="0" borderId="2" xfId="0" applyNumberFormat="1" applyFont="1" applyBorder="1" applyAlignment="1" applyProtection="1">
      <alignment vertical="center"/>
    </xf>
    <xf numFmtId="169" fontId="6" fillId="0" borderId="0" xfId="0" applyNumberFormat="1" applyFont="1" applyFill="1" applyBorder="1" applyAlignment="1" applyProtection="1">
      <alignment vertical="center"/>
    </xf>
    <xf numFmtId="166" fontId="6" fillId="0" borderId="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3" fontId="6" fillId="0" borderId="2" xfId="20" applyFont="1" applyBorder="1" applyAlignment="1" applyProtection="1">
      <alignment vertical="center"/>
    </xf>
    <xf numFmtId="169" fontId="6" fillId="0" borderId="2" xfId="21" applyNumberFormat="1" applyFont="1" applyBorder="1" applyAlignment="1" applyProtection="1">
      <alignment horizontal="right" vertical="center"/>
    </xf>
    <xf numFmtId="169" fontId="6" fillId="0" borderId="0" xfId="21" applyNumberFormat="1" applyFont="1" applyFill="1" applyBorder="1" applyAlignment="1" applyProtection="1">
      <alignment horizontal="right" vertical="center"/>
    </xf>
    <xf numFmtId="43" fontId="6" fillId="2" borderId="2" xfId="20" applyFont="1" applyFill="1" applyBorder="1" applyAlignment="1" applyProtection="1">
      <alignment vertical="center"/>
    </xf>
    <xf numFmtId="43" fontId="7" fillId="0" borderId="2" xfId="20" applyFont="1" applyBorder="1" applyAlignment="1" applyProtection="1">
      <alignment vertical="center"/>
    </xf>
    <xf numFmtId="169" fontId="7" fillId="0" borderId="2" xfId="21" applyNumberFormat="1" applyFont="1" applyBorder="1" applyAlignment="1" applyProtection="1">
      <alignment horizontal="right" vertical="center"/>
    </xf>
    <xf numFmtId="169" fontId="7" fillId="0" borderId="0" xfId="21" applyNumberFormat="1" applyFont="1" applyFill="1" applyBorder="1" applyAlignment="1" applyProtection="1">
      <alignment horizontal="right" vertical="center"/>
    </xf>
    <xf numFmtId="166" fontId="7" fillId="5" borderId="2" xfId="0" applyNumberFormat="1" applyFont="1" applyFill="1" applyBorder="1" applyAlignment="1" applyProtection="1">
      <alignment vertical="center"/>
    </xf>
    <xf numFmtId="43" fontId="6" fillId="2" borderId="2" xfId="20" applyFont="1" applyFill="1" applyBorder="1" applyAlignment="1" applyProtection="1">
      <alignment horizontal="left" vertical="center"/>
    </xf>
    <xf numFmtId="169" fontId="6" fillId="2" borderId="2" xfId="20" applyNumberFormat="1" applyFont="1" applyFill="1" applyBorder="1" applyAlignment="1" applyProtection="1">
      <alignment horizontal="right" vertical="center"/>
    </xf>
    <xf numFmtId="169" fontId="6" fillId="0" borderId="0" xfId="2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</cellXfs>
  <cellStyles count="23">
    <cellStyle name="CellBACode" xfId="1"/>
    <cellStyle name="CellBAName" xfId="2"/>
    <cellStyle name="CellBAValue" xfId="3"/>
    <cellStyle name="CellMCCode" xfId="4"/>
    <cellStyle name="CellMCName" xfId="5"/>
    <cellStyle name="CellMCValue" xfId="6"/>
    <cellStyle name="CellNationCode" xfId="7"/>
    <cellStyle name="CellNationName" xfId="8"/>
    <cellStyle name="CellNationSubCode" xfId="9"/>
    <cellStyle name="CellNationSubName" xfId="10"/>
    <cellStyle name="CellNationSubValue" xfId="11"/>
    <cellStyle name="CellNationValue" xfId="12"/>
    <cellStyle name="CellNormal" xfId="13"/>
    <cellStyle name="CellRegionCode" xfId="14"/>
    <cellStyle name="CellRegionName" xfId="15"/>
    <cellStyle name="CellRegionValue" xfId="16"/>
    <cellStyle name="CellUACode" xfId="17"/>
    <cellStyle name="CellUAName" xfId="18"/>
    <cellStyle name="CellUAValue" xfId="19"/>
    <cellStyle name="Comma" xfId="20" builtinId="3"/>
    <cellStyle name="Normal" xfId="0" builtinId="0"/>
    <cellStyle name="Normal_CTB Data down load" xfId="21"/>
    <cellStyle name="Percent" xfId="2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C12" sqref="C12"/>
    </sheetView>
  </sheetViews>
  <sheetFormatPr defaultColWidth="8.85546875" defaultRowHeight="15" x14ac:dyDescent="0.2"/>
  <cols>
    <col min="1" max="1" width="22.42578125" style="5" customWidth="1"/>
    <col min="2" max="2" width="11.85546875" style="22" customWidth="1"/>
    <col min="3" max="3" width="8.42578125" style="23" customWidth="1"/>
    <col min="4" max="4" width="11.85546875" style="22" customWidth="1"/>
    <col min="5" max="5" width="8.42578125" style="23" customWidth="1"/>
    <col min="6" max="6" width="11.85546875" style="22" customWidth="1"/>
    <col min="7" max="7" width="8.42578125" style="23" customWidth="1"/>
    <col min="8" max="8" width="11.85546875" style="22" customWidth="1"/>
    <col min="9" max="9" width="8.42578125" style="23" customWidth="1"/>
    <col min="10" max="10" width="11.85546875" style="22" customWidth="1"/>
    <col min="11" max="11" width="8.42578125" style="23" customWidth="1"/>
    <col min="12" max="12" width="11.85546875" style="22" customWidth="1"/>
    <col min="13" max="13" width="8.42578125" style="23" customWidth="1"/>
    <col min="14" max="14" width="11.85546875" style="22" customWidth="1"/>
    <col min="15" max="15" width="8.42578125" style="23" customWidth="1"/>
    <col min="16" max="16" width="11.85546875" style="22" customWidth="1"/>
    <col min="17" max="17" width="8.42578125" style="23" customWidth="1"/>
    <col min="18" max="18" width="13.140625" style="22" customWidth="1"/>
    <col min="19" max="19" width="1.85546875" style="2" customWidth="1"/>
    <col min="20" max="20" width="8" style="5" customWidth="1"/>
    <col min="21" max="21" width="9.5703125" style="5" bestFit="1" customWidth="1"/>
    <col min="22" max="16384" width="8.85546875" style="5"/>
  </cols>
  <sheetData>
    <row r="1" spans="1:21" ht="15.75" x14ac:dyDescent="0.2">
      <c r="A1" s="1" t="s">
        <v>49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  <c r="N1" s="2"/>
      <c r="O1" s="3"/>
      <c r="P1" s="2"/>
      <c r="Q1" s="3"/>
      <c r="R1" s="4" t="s">
        <v>27</v>
      </c>
      <c r="S1" s="4"/>
    </row>
    <row r="2" spans="1:21" ht="15.75" x14ac:dyDescent="0.2">
      <c r="A2" s="1"/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4"/>
      <c r="S2" s="4"/>
    </row>
    <row r="3" spans="1:21" ht="15" customHeight="1" x14ac:dyDescent="0.2">
      <c r="A3" s="6" t="s">
        <v>28</v>
      </c>
      <c r="B3" s="7" t="s">
        <v>42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 t="s">
        <v>46</v>
      </c>
      <c r="S3" s="10"/>
      <c r="T3" s="11" t="s">
        <v>53</v>
      </c>
    </row>
    <row r="4" spans="1:21" ht="15" customHeight="1" x14ac:dyDescent="0.2">
      <c r="A4" s="6"/>
      <c r="B4" s="12" t="s">
        <v>2</v>
      </c>
      <c r="C4" s="12"/>
      <c r="D4" s="12" t="s">
        <v>3</v>
      </c>
      <c r="E4" s="12"/>
      <c r="F4" s="12" t="s">
        <v>4</v>
      </c>
      <c r="G4" s="12"/>
      <c r="H4" s="12" t="s">
        <v>5</v>
      </c>
      <c r="I4" s="12"/>
      <c r="J4" s="12" t="s">
        <v>6</v>
      </c>
      <c r="K4" s="12"/>
      <c r="L4" s="12" t="s">
        <v>7</v>
      </c>
      <c r="M4" s="12"/>
      <c r="N4" s="12" t="s">
        <v>8</v>
      </c>
      <c r="O4" s="12"/>
      <c r="P4" s="12" t="s">
        <v>9</v>
      </c>
      <c r="Q4" s="13"/>
      <c r="R4" s="14"/>
      <c r="S4" s="10"/>
      <c r="T4" s="11"/>
    </row>
    <row r="5" spans="1:21" ht="15" customHeight="1" x14ac:dyDescent="0.2">
      <c r="A5" s="6"/>
      <c r="B5" s="15" t="s">
        <v>32</v>
      </c>
      <c r="C5" s="15"/>
      <c r="D5" s="15" t="s">
        <v>33</v>
      </c>
      <c r="E5" s="15"/>
      <c r="F5" s="15" t="s">
        <v>34</v>
      </c>
      <c r="G5" s="15"/>
      <c r="H5" s="15" t="s">
        <v>35</v>
      </c>
      <c r="I5" s="15"/>
      <c r="J5" s="15" t="s">
        <v>36</v>
      </c>
      <c r="K5" s="15"/>
      <c r="L5" s="15" t="s">
        <v>37</v>
      </c>
      <c r="M5" s="15"/>
      <c r="N5" s="15" t="s">
        <v>38</v>
      </c>
      <c r="O5" s="15"/>
      <c r="P5" s="15" t="s">
        <v>45</v>
      </c>
      <c r="Q5" s="16"/>
      <c r="R5" s="14"/>
      <c r="S5" s="10"/>
      <c r="T5" s="11"/>
    </row>
    <row r="6" spans="1:21" ht="15" customHeight="1" x14ac:dyDescent="0.2">
      <c r="A6" s="6"/>
      <c r="B6" s="17" t="s">
        <v>39</v>
      </c>
      <c r="C6" s="18" t="s">
        <v>40</v>
      </c>
      <c r="D6" s="17" t="s">
        <v>39</v>
      </c>
      <c r="E6" s="18" t="s">
        <v>40</v>
      </c>
      <c r="F6" s="17" t="s">
        <v>39</v>
      </c>
      <c r="G6" s="18" t="s">
        <v>40</v>
      </c>
      <c r="H6" s="17" t="s">
        <v>39</v>
      </c>
      <c r="I6" s="18" t="s">
        <v>40</v>
      </c>
      <c r="J6" s="17" t="s">
        <v>39</v>
      </c>
      <c r="K6" s="18" t="s">
        <v>40</v>
      </c>
      <c r="L6" s="17" t="s">
        <v>39</v>
      </c>
      <c r="M6" s="18" t="s">
        <v>40</v>
      </c>
      <c r="N6" s="17" t="s">
        <v>39</v>
      </c>
      <c r="O6" s="18" t="s">
        <v>40</v>
      </c>
      <c r="P6" s="17" t="s">
        <v>39</v>
      </c>
      <c r="Q6" s="19" t="s">
        <v>40</v>
      </c>
      <c r="R6" s="20"/>
      <c r="S6" s="10"/>
      <c r="T6" s="11"/>
    </row>
    <row r="8" spans="1:21" ht="17.45" customHeight="1" x14ac:dyDescent="0.2">
      <c r="A8" s="21" t="s">
        <v>43</v>
      </c>
      <c r="T8" s="24"/>
    </row>
    <row r="9" spans="1:21" ht="17.45" customHeight="1" x14ac:dyDescent="0.2">
      <c r="A9" s="25" t="s">
        <v>10</v>
      </c>
      <c r="B9" s="26">
        <v>64100</v>
      </c>
      <c r="C9" s="27">
        <f>B9/$R9</f>
        <v>0.51643570737995492</v>
      </c>
      <c r="D9" s="26">
        <v>21510</v>
      </c>
      <c r="E9" s="27">
        <f>D9/$R9</f>
        <v>0.1733000322268772</v>
      </c>
      <c r="F9" s="26">
        <v>18380</v>
      </c>
      <c r="G9" s="27">
        <f t="shared" ref="G9:G32" si="0">F9/$R9</f>
        <v>0.14808250080567192</v>
      </c>
      <c r="H9" s="26">
        <v>10400</v>
      </c>
      <c r="I9" s="27">
        <f t="shared" ref="I9:I32" si="1">H9/$R9</f>
        <v>8.3789880760554297E-2</v>
      </c>
      <c r="J9" s="26">
        <v>5460</v>
      </c>
      <c r="K9" s="27">
        <f t="shared" ref="K9:K32" si="2">J9/$R9</f>
        <v>4.398968739929101E-2</v>
      </c>
      <c r="L9" s="26">
        <v>2220</v>
      </c>
      <c r="M9" s="27">
        <f t="shared" ref="M9:M32" si="3">L9/$R9</f>
        <v>1.7885916854656785E-2</v>
      </c>
      <c r="N9" s="26">
        <v>1820</v>
      </c>
      <c r="O9" s="27">
        <f t="shared" ref="O9:O32" si="4">N9/$R9</f>
        <v>1.4663229133097004E-2</v>
      </c>
      <c r="P9" s="26">
        <v>240</v>
      </c>
      <c r="Q9" s="27">
        <f t="shared" ref="Q9:Q32" si="5">P9/$R9</f>
        <v>1.9336126329358686E-3</v>
      </c>
      <c r="R9" s="26">
        <v>124120</v>
      </c>
      <c r="S9" s="28"/>
      <c r="T9" s="29">
        <f t="shared" ref="T9:T32" si="6">SUM(C9+E9+G9)</f>
        <v>0.83781824041250408</v>
      </c>
      <c r="U9" s="30"/>
    </row>
    <row r="10" spans="1:21" ht="17.45" customHeight="1" x14ac:dyDescent="0.2">
      <c r="A10" s="25" t="s">
        <v>11</v>
      </c>
      <c r="B10" s="26">
        <v>30150</v>
      </c>
      <c r="C10" s="27">
        <f t="shared" ref="C10:E32" si="7">B10/$R10</f>
        <v>0.36172765446910615</v>
      </c>
      <c r="D10" s="26">
        <v>18310</v>
      </c>
      <c r="E10" s="27">
        <f t="shared" si="7"/>
        <v>0.2196760647870426</v>
      </c>
      <c r="F10" s="26">
        <v>17220</v>
      </c>
      <c r="G10" s="27">
        <f t="shared" si="0"/>
        <v>0.2065986802639472</v>
      </c>
      <c r="H10" s="26">
        <v>9050</v>
      </c>
      <c r="I10" s="27">
        <f t="shared" si="1"/>
        <v>0.10857828434313137</v>
      </c>
      <c r="J10" s="26">
        <v>5350</v>
      </c>
      <c r="K10" s="27">
        <f t="shared" si="2"/>
        <v>6.4187162567486508E-2</v>
      </c>
      <c r="L10" s="26">
        <v>1830</v>
      </c>
      <c r="M10" s="27">
        <f t="shared" si="3"/>
        <v>2.1955608878224356E-2</v>
      </c>
      <c r="N10" s="26">
        <v>1250</v>
      </c>
      <c r="O10" s="27">
        <f t="shared" si="4"/>
        <v>1.4997000599880024E-2</v>
      </c>
      <c r="P10" s="26">
        <v>180</v>
      </c>
      <c r="Q10" s="27">
        <f t="shared" si="5"/>
        <v>2.1595680863827236E-3</v>
      </c>
      <c r="R10" s="26">
        <v>83350</v>
      </c>
      <c r="S10" s="28"/>
      <c r="T10" s="29">
        <f t="shared" si="6"/>
        <v>0.78800239952009599</v>
      </c>
      <c r="U10" s="30"/>
    </row>
    <row r="11" spans="1:21" ht="17.45" customHeight="1" x14ac:dyDescent="0.2">
      <c r="A11" s="31" t="s">
        <v>12</v>
      </c>
      <c r="B11" s="32">
        <v>131980</v>
      </c>
      <c r="C11" s="33">
        <f t="shared" si="7"/>
        <v>0.58318236047898897</v>
      </c>
      <c r="D11" s="32">
        <v>38420</v>
      </c>
      <c r="E11" s="33">
        <f t="shared" si="7"/>
        <v>0.16976713357783571</v>
      </c>
      <c r="F11" s="32">
        <v>32160</v>
      </c>
      <c r="G11" s="33">
        <f t="shared" si="0"/>
        <v>0.14210596085016128</v>
      </c>
      <c r="H11" s="32">
        <v>15360</v>
      </c>
      <c r="I11" s="33">
        <f t="shared" si="1"/>
        <v>6.787150368962927E-2</v>
      </c>
      <c r="J11" s="32">
        <v>5480</v>
      </c>
      <c r="K11" s="33">
        <f t="shared" si="2"/>
        <v>2.4214572930935443E-2</v>
      </c>
      <c r="L11" s="32">
        <v>2020</v>
      </c>
      <c r="M11" s="33">
        <f t="shared" si="3"/>
        <v>8.9258097300163493E-3</v>
      </c>
      <c r="N11" s="32">
        <v>800</v>
      </c>
      <c r="O11" s="33">
        <f t="shared" si="4"/>
        <v>3.5349741505015246E-3</v>
      </c>
      <c r="P11" s="32">
        <v>100</v>
      </c>
      <c r="Q11" s="33">
        <f t="shared" si="5"/>
        <v>4.4187176881269058E-4</v>
      </c>
      <c r="R11" s="32">
        <v>226310</v>
      </c>
      <c r="S11" s="28"/>
      <c r="T11" s="34">
        <f t="shared" si="6"/>
        <v>0.8950554549069859</v>
      </c>
      <c r="U11" s="30"/>
    </row>
    <row r="12" spans="1:21" ht="17.45" customHeight="1" x14ac:dyDescent="0.2">
      <c r="A12" s="35" t="s">
        <v>19</v>
      </c>
      <c r="B12" s="36">
        <v>50380</v>
      </c>
      <c r="C12" s="27">
        <f t="shared" si="7"/>
        <v>0.52561293688054256</v>
      </c>
      <c r="D12" s="36">
        <v>17020</v>
      </c>
      <c r="E12" s="27">
        <f t="shared" si="7"/>
        <v>0.17756911841418885</v>
      </c>
      <c r="F12" s="36">
        <v>15980</v>
      </c>
      <c r="G12" s="27">
        <f t="shared" si="0"/>
        <v>0.16671883150756389</v>
      </c>
      <c r="H12" s="36">
        <v>6750</v>
      </c>
      <c r="I12" s="27">
        <f t="shared" si="1"/>
        <v>7.0422535211267609E-2</v>
      </c>
      <c r="J12" s="36">
        <v>3270</v>
      </c>
      <c r="K12" s="27">
        <f t="shared" si="2"/>
        <v>3.4115805946791859E-2</v>
      </c>
      <c r="L12" s="36">
        <v>1520</v>
      </c>
      <c r="M12" s="27">
        <f t="shared" si="3"/>
        <v>1.585811163275952E-2</v>
      </c>
      <c r="N12" s="36">
        <v>860</v>
      </c>
      <c r="O12" s="27">
        <f t="shared" si="4"/>
        <v>8.9723526343244656E-3</v>
      </c>
      <c r="P12" s="36">
        <v>80</v>
      </c>
      <c r="Q12" s="27">
        <f t="shared" si="5"/>
        <v>8.3463745435576422E-4</v>
      </c>
      <c r="R12" s="36">
        <v>95850</v>
      </c>
      <c r="S12" s="28"/>
      <c r="T12" s="37">
        <f t="shared" si="6"/>
        <v>0.86990088680229527</v>
      </c>
      <c r="U12" s="30"/>
    </row>
    <row r="13" spans="1:21" ht="17.45" customHeight="1" x14ac:dyDescent="0.2">
      <c r="A13" s="25" t="s">
        <v>13</v>
      </c>
      <c r="B13" s="26">
        <v>51110</v>
      </c>
      <c r="C13" s="27">
        <f t="shared" si="7"/>
        <v>0.54803774394166849</v>
      </c>
      <c r="D13" s="26">
        <v>15540</v>
      </c>
      <c r="E13" s="27">
        <f t="shared" si="7"/>
        <v>0.16663092429766244</v>
      </c>
      <c r="F13" s="26">
        <v>11990</v>
      </c>
      <c r="G13" s="27">
        <f t="shared" si="0"/>
        <v>0.1285653013081707</v>
      </c>
      <c r="H13" s="26">
        <v>7770</v>
      </c>
      <c r="I13" s="27">
        <f t="shared" si="1"/>
        <v>8.3315462148831218E-2</v>
      </c>
      <c r="J13" s="26">
        <v>4290</v>
      </c>
      <c r="K13" s="27">
        <f t="shared" si="2"/>
        <v>4.6000428908428051E-2</v>
      </c>
      <c r="L13" s="26">
        <v>1640</v>
      </c>
      <c r="M13" s="27">
        <f t="shared" si="3"/>
        <v>1.7585245550075058E-2</v>
      </c>
      <c r="N13" s="26">
        <v>870</v>
      </c>
      <c r="O13" s="27">
        <f t="shared" si="4"/>
        <v>9.3287583101007935E-3</v>
      </c>
      <c r="P13" s="26">
        <v>60</v>
      </c>
      <c r="Q13" s="27">
        <f t="shared" si="5"/>
        <v>6.4336264207591682E-4</v>
      </c>
      <c r="R13" s="26">
        <v>93260</v>
      </c>
      <c r="S13" s="28"/>
      <c r="T13" s="37">
        <f t="shared" si="6"/>
        <v>0.84323396954750163</v>
      </c>
      <c r="U13" s="30"/>
    </row>
    <row r="14" spans="1:21" ht="17.45" customHeight="1" x14ac:dyDescent="0.2">
      <c r="A14" s="25" t="s">
        <v>14</v>
      </c>
      <c r="B14" s="26">
        <v>59640</v>
      </c>
      <c r="C14" s="27">
        <f t="shared" si="7"/>
        <v>0.51991979775084995</v>
      </c>
      <c r="D14" s="26">
        <v>24900</v>
      </c>
      <c r="E14" s="27">
        <f t="shared" si="7"/>
        <v>0.217069130851713</v>
      </c>
      <c r="F14" s="26">
        <v>16280</v>
      </c>
      <c r="G14" s="27">
        <f t="shared" si="0"/>
        <v>0.14192311045244529</v>
      </c>
      <c r="H14" s="26">
        <v>8120</v>
      </c>
      <c r="I14" s="27">
        <f t="shared" si="1"/>
        <v>7.0787202510679104E-2</v>
      </c>
      <c r="J14" s="26">
        <v>3430</v>
      </c>
      <c r="K14" s="27">
        <f t="shared" si="2"/>
        <v>2.9901490715717897E-2</v>
      </c>
      <c r="L14" s="26">
        <v>1390</v>
      </c>
      <c r="M14" s="27">
        <f t="shared" si="3"/>
        <v>1.211751373027635E-2</v>
      </c>
      <c r="N14" s="26">
        <v>850</v>
      </c>
      <c r="O14" s="27">
        <f t="shared" si="4"/>
        <v>7.4099904106006455E-3</v>
      </c>
      <c r="P14" s="26">
        <v>100</v>
      </c>
      <c r="Q14" s="27">
        <f t="shared" si="5"/>
        <v>8.7176357771772295E-4</v>
      </c>
      <c r="R14" s="26">
        <v>114710</v>
      </c>
      <c r="S14" s="28"/>
      <c r="T14" s="37">
        <f t="shared" si="6"/>
        <v>0.87891203905500825</v>
      </c>
      <c r="U14" s="30"/>
    </row>
    <row r="15" spans="1:21" ht="17.45" customHeight="1" x14ac:dyDescent="0.2">
      <c r="A15" s="25" t="s">
        <v>15</v>
      </c>
      <c r="B15" s="26">
        <v>30930</v>
      </c>
      <c r="C15" s="27">
        <f t="shared" si="7"/>
        <v>0.24171616130040638</v>
      </c>
      <c r="D15" s="26">
        <v>27550</v>
      </c>
      <c r="E15" s="27">
        <f t="shared" si="7"/>
        <v>0.21530165676773991</v>
      </c>
      <c r="F15" s="26">
        <v>27930</v>
      </c>
      <c r="G15" s="27">
        <f t="shared" si="0"/>
        <v>0.21827133479212255</v>
      </c>
      <c r="H15" s="26">
        <v>19130</v>
      </c>
      <c r="I15" s="27">
        <f t="shared" si="1"/>
        <v>0.1494998437011566</v>
      </c>
      <c r="J15" s="26">
        <v>12660</v>
      </c>
      <c r="K15" s="27">
        <f t="shared" si="2"/>
        <v>9.8937167864957806E-2</v>
      </c>
      <c r="L15" s="26">
        <v>6220</v>
      </c>
      <c r="M15" s="27">
        <f t="shared" si="3"/>
        <v>4.8608940293841822E-2</v>
      </c>
      <c r="N15" s="26">
        <v>3350</v>
      </c>
      <c r="O15" s="27">
        <f t="shared" si="4"/>
        <v>2.6180056267583619E-2</v>
      </c>
      <c r="P15" s="26">
        <v>190</v>
      </c>
      <c r="Q15" s="27">
        <f t="shared" si="5"/>
        <v>1.4848390121913098E-3</v>
      </c>
      <c r="R15" s="26">
        <v>127960</v>
      </c>
      <c r="S15" s="28"/>
      <c r="T15" s="37">
        <f t="shared" si="6"/>
        <v>0.6752891528602688</v>
      </c>
      <c r="U15" s="30"/>
    </row>
    <row r="16" spans="1:21" ht="17.45" customHeight="1" x14ac:dyDescent="0.2">
      <c r="A16" s="25" t="s">
        <v>16</v>
      </c>
      <c r="B16" s="26">
        <v>52350</v>
      </c>
      <c r="C16" s="27">
        <f t="shared" si="7"/>
        <v>0.51459746387496319</v>
      </c>
      <c r="D16" s="26">
        <v>18710</v>
      </c>
      <c r="E16" s="27">
        <f t="shared" si="7"/>
        <v>0.18391821488253218</v>
      </c>
      <c r="F16" s="26">
        <v>19070</v>
      </c>
      <c r="G16" s="27">
        <f t="shared" si="0"/>
        <v>0.18745699400373539</v>
      </c>
      <c r="H16" s="26">
        <v>6630</v>
      </c>
      <c r="I16" s="27">
        <f t="shared" si="1"/>
        <v>6.5172515482158661E-2</v>
      </c>
      <c r="J16" s="26">
        <v>3630</v>
      </c>
      <c r="K16" s="27">
        <f t="shared" si="2"/>
        <v>3.5682689472132115E-2</v>
      </c>
      <c r="L16" s="26">
        <v>900</v>
      </c>
      <c r="M16" s="27">
        <f t="shared" si="3"/>
        <v>8.846947803007963E-3</v>
      </c>
      <c r="N16" s="26">
        <v>400</v>
      </c>
      <c r="O16" s="27">
        <f t="shared" si="4"/>
        <v>3.9319768013368721E-3</v>
      </c>
      <c r="P16" s="26">
        <v>40</v>
      </c>
      <c r="Q16" s="27">
        <f t="shared" si="5"/>
        <v>3.9319768013368719E-4</v>
      </c>
      <c r="R16" s="26">
        <v>101730</v>
      </c>
      <c r="S16" s="28"/>
      <c r="T16" s="37">
        <f t="shared" si="6"/>
        <v>0.88597267276123071</v>
      </c>
      <c r="U16" s="30"/>
    </row>
    <row r="17" spans="1:21" ht="17.45" customHeight="1" x14ac:dyDescent="0.2">
      <c r="A17" s="25" t="s">
        <v>17</v>
      </c>
      <c r="B17" s="26">
        <v>18670</v>
      </c>
      <c r="C17" s="27">
        <f t="shared" si="7"/>
        <v>0.18963941086846114</v>
      </c>
      <c r="D17" s="26">
        <v>21150</v>
      </c>
      <c r="E17" s="27">
        <f t="shared" si="7"/>
        <v>0.2148298628745556</v>
      </c>
      <c r="F17" s="26">
        <v>26500</v>
      </c>
      <c r="G17" s="27">
        <f t="shared" si="0"/>
        <v>0.2691721686135094</v>
      </c>
      <c r="H17" s="26">
        <v>14780</v>
      </c>
      <c r="I17" s="27">
        <f t="shared" si="1"/>
        <v>0.15012696800406297</v>
      </c>
      <c r="J17" s="26">
        <v>7700</v>
      </c>
      <c r="K17" s="27">
        <f t="shared" si="2"/>
        <v>7.8212290502793297E-2</v>
      </c>
      <c r="L17" s="26">
        <v>4500</v>
      </c>
      <c r="M17" s="27">
        <f t="shared" si="3"/>
        <v>4.5708481462671403E-2</v>
      </c>
      <c r="N17" s="26">
        <v>4150</v>
      </c>
      <c r="O17" s="27">
        <f t="shared" si="4"/>
        <v>4.2153377348908075E-2</v>
      </c>
      <c r="P17" s="26">
        <v>1000</v>
      </c>
      <c r="Q17" s="27">
        <f t="shared" si="5"/>
        <v>1.015744032503809E-2</v>
      </c>
      <c r="R17" s="26">
        <v>98450</v>
      </c>
      <c r="S17" s="28"/>
      <c r="T17" s="37">
        <f t="shared" si="6"/>
        <v>0.67364144235652623</v>
      </c>
      <c r="U17" s="30"/>
    </row>
    <row r="18" spans="1:21" ht="17.45" customHeight="1" x14ac:dyDescent="0.2">
      <c r="A18" s="25" t="s">
        <v>18</v>
      </c>
      <c r="B18" s="26">
        <v>67520</v>
      </c>
      <c r="C18" s="27">
        <f t="shared" si="7"/>
        <v>0.47144253595866498</v>
      </c>
      <c r="D18" s="26">
        <v>31680</v>
      </c>
      <c r="E18" s="27">
        <f t="shared" si="7"/>
        <v>0.22119815668202766</v>
      </c>
      <c r="F18" s="26">
        <v>23530</v>
      </c>
      <c r="G18" s="27">
        <f t="shared" si="0"/>
        <v>0.16429269655076106</v>
      </c>
      <c r="H18" s="26">
        <v>11960</v>
      </c>
      <c r="I18" s="27">
        <f t="shared" si="1"/>
        <v>8.3507889959502868E-2</v>
      </c>
      <c r="J18" s="26">
        <v>5980</v>
      </c>
      <c r="K18" s="27">
        <f t="shared" si="2"/>
        <v>4.1753944979751434E-2</v>
      </c>
      <c r="L18" s="26">
        <v>1870</v>
      </c>
      <c r="M18" s="27">
        <f t="shared" si="3"/>
        <v>1.3056835637480798E-2</v>
      </c>
      <c r="N18" s="26">
        <v>630</v>
      </c>
      <c r="O18" s="27">
        <f t="shared" si="4"/>
        <v>4.3988269794721412E-3</v>
      </c>
      <c r="P18" s="26">
        <v>50</v>
      </c>
      <c r="Q18" s="27">
        <f t="shared" si="5"/>
        <v>3.4911325233905879E-4</v>
      </c>
      <c r="R18" s="26">
        <v>143220</v>
      </c>
      <c r="S18" s="28"/>
      <c r="T18" s="37">
        <f t="shared" si="6"/>
        <v>0.85693338919145368</v>
      </c>
      <c r="U18" s="30"/>
    </row>
    <row r="19" spans="1:21" s="44" customFormat="1" ht="17.45" customHeight="1" x14ac:dyDescent="0.2">
      <c r="A19" s="38" t="s">
        <v>44</v>
      </c>
      <c r="B19" s="39">
        <v>556830</v>
      </c>
      <c r="C19" s="40">
        <f t="shared" si="7"/>
        <v>0.46058595817893067</v>
      </c>
      <c r="D19" s="41">
        <v>234790</v>
      </c>
      <c r="E19" s="40">
        <f t="shared" si="7"/>
        <v>0.19420824510322923</v>
      </c>
      <c r="F19" s="41">
        <v>209040</v>
      </c>
      <c r="G19" s="40">
        <f t="shared" si="0"/>
        <v>0.1729089465325569</v>
      </c>
      <c r="H19" s="41">
        <v>109940</v>
      </c>
      <c r="I19" s="40">
        <f t="shared" si="1"/>
        <v>9.0937665431445214E-2</v>
      </c>
      <c r="J19" s="41">
        <v>57250</v>
      </c>
      <c r="K19" s="40">
        <f t="shared" si="2"/>
        <v>4.7354751191106409E-2</v>
      </c>
      <c r="L19" s="41">
        <v>24100</v>
      </c>
      <c r="M19" s="40">
        <f t="shared" si="3"/>
        <v>1.9934489147697194E-2</v>
      </c>
      <c r="N19" s="41">
        <v>14980</v>
      </c>
      <c r="O19" s="40">
        <f t="shared" si="4"/>
        <v>1.2390815246161991E-2</v>
      </c>
      <c r="P19" s="41">
        <v>2040</v>
      </c>
      <c r="Q19" s="40">
        <f t="shared" si="5"/>
        <v>1.6874007411328746E-3</v>
      </c>
      <c r="R19" s="41">
        <v>1208960</v>
      </c>
      <c r="S19" s="42"/>
      <c r="T19" s="43">
        <f t="shared" si="6"/>
        <v>0.82770314981471671</v>
      </c>
      <c r="U19" s="30"/>
    </row>
    <row r="20" spans="1:21" x14ac:dyDescent="0.2">
      <c r="U20" s="30"/>
    </row>
    <row r="21" spans="1:21" s="44" customFormat="1" ht="17.45" customHeight="1" x14ac:dyDescent="0.2">
      <c r="A21" s="45" t="s">
        <v>1</v>
      </c>
      <c r="B21" s="46">
        <v>1344470</v>
      </c>
      <c r="C21" s="40">
        <f t="shared" si="7"/>
        <v>0.41370726288613796</v>
      </c>
      <c r="D21" s="46">
        <v>653440</v>
      </c>
      <c r="E21" s="40">
        <f t="shared" si="7"/>
        <v>0.20107021641265183</v>
      </c>
      <c r="F21" s="46">
        <v>568990</v>
      </c>
      <c r="G21" s="40">
        <f t="shared" si="0"/>
        <v>0.17508408183863056</v>
      </c>
      <c r="H21" s="46">
        <v>329880</v>
      </c>
      <c r="I21" s="40">
        <f t="shared" si="1"/>
        <v>0.10150747274456046</v>
      </c>
      <c r="J21" s="46">
        <v>191610</v>
      </c>
      <c r="K21" s="40">
        <f t="shared" si="2"/>
        <v>5.8960369990861003E-2</v>
      </c>
      <c r="L21" s="46">
        <v>93450</v>
      </c>
      <c r="M21" s="40">
        <f t="shared" si="3"/>
        <v>2.8755527246208241E-2</v>
      </c>
      <c r="N21" s="46">
        <v>61190</v>
      </c>
      <c r="O21" s="40">
        <f t="shared" si="4"/>
        <v>1.882879306790243E-2</v>
      </c>
      <c r="P21" s="46">
        <v>6770</v>
      </c>
      <c r="Q21" s="40">
        <f t="shared" si="5"/>
        <v>2.0831987100784354E-3</v>
      </c>
      <c r="R21" s="46">
        <v>3249810</v>
      </c>
      <c r="S21" s="47"/>
      <c r="T21" s="43">
        <f t="shared" si="6"/>
        <v>0.78986156113742034</v>
      </c>
      <c r="U21" s="30"/>
    </row>
    <row r="22" spans="1:21" x14ac:dyDescent="0.2">
      <c r="U22" s="30"/>
    </row>
    <row r="23" spans="1:21" ht="17.45" customHeight="1" x14ac:dyDescent="0.2">
      <c r="A23" s="48" t="s">
        <v>41</v>
      </c>
      <c r="T23" s="24"/>
      <c r="U23" s="30"/>
    </row>
    <row r="24" spans="1:21" ht="17.45" customHeight="1" x14ac:dyDescent="0.2">
      <c r="A24" s="49" t="s">
        <v>20</v>
      </c>
      <c r="B24" s="50">
        <v>157600</v>
      </c>
      <c r="C24" s="27">
        <f t="shared" si="7"/>
        <v>0.35969416866369963</v>
      </c>
      <c r="D24" s="50">
        <v>128270</v>
      </c>
      <c r="E24" s="27">
        <f t="shared" si="7"/>
        <v>0.29275362318840581</v>
      </c>
      <c r="F24" s="50">
        <v>77190</v>
      </c>
      <c r="G24" s="27">
        <f t="shared" si="0"/>
        <v>0.17617254364943513</v>
      </c>
      <c r="H24" s="50">
        <v>38910</v>
      </c>
      <c r="I24" s="27">
        <f t="shared" si="1"/>
        <v>8.8805203697363916E-2</v>
      </c>
      <c r="J24" s="50">
        <v>20790</v>
      </c>
      <c r="K24" s="27">
        <f t="shared" si="2"/>
        <v>4.744950359465936E-2</v>
      </c>
      <c r="L24" s="50">
        <v>8750</v>
      </c>
      <c r="M24" s="27">
        <f t="shared" si="3"/>
        <v>1.9970329795732055E-2</v>
      </c>
      <c r="N24" s="50">
        <v>5780</v>
      </c>
      <c r="O24" s="27">
        <f t="shared" si="4"/>
        <v>1.3191829282209289E-2</v>
      </c>
      <c r="P24" s="50">
        <v>870</v>
      </c>
      <c r="Q24" s="27">
        <f t="shared" si="5"/>
        <v>1.985621362547073E-3</v>
      </c>
      <c r="R24" s="50">
        <v>438150</v>
      </c>
      <c r="S24" s="51"/>
      <c r="T24" s="37">
        <f t="shared" si="6"/>
        <v>0.82862033550154057</v>
      </c>
      <c r="U24" s="30"/>
    </row>
    <row r="25" spans="1:21" ht="17.45" customHeight="1" x14ac:dyDescent="0.2">
      <c r="A25" s="49" t="s">
        <v>21</v>
      </c>
      <c r="B25" s="50">
        <v>51460</v>
      </c>
      <c r="C25" s="27">
        <f t="shared" si="7"/>
        <v>0.25940114930940616</v>
      </c>
      <c r="D25" s="50">
        <v>72750</v>
      </c>
      <c r="E25" s="27">
        <f t="shared" si="7"/>
        <v>0.366720435527775</v>
      </c>
      <c r="F25" s="50">
        <v>38610</v>
      </c>
      <c r="G25" s="27">
        <f t="shared" si="0"/>
        <v>0.1946264744429882</v>
      </c>
      <c r="H25" s="50">
        <v>18010</v>
      </c>
      <c r="I25" s="27">
        <f t="shared" si="1"/>
        <v>9.0785361427563258E-2</v>
      </c>
      <c r="J25" s="50">
        <v>9630</v>
      </c>
      <c r="K25" s="27">
        <f t="shared" si="2"/>
        <v>4.8543199919346705E-2</v>
      </c>
      <c r="L25" s="50">
        <v>4750</v>
      </c>
      <c r="M25" s="27">
        <f t="shared" si="3"/>
        <v>2.3943945962294585E-2</v>
      </c>
      <c r="N25" s="50">
        <v>2840</v>
      </c>
      <c r="O25" s="27">
        <f t="shared" si="4"/>
        <v>1.4315959270087711E-2</v>
      </c>
      <c r="P25" s="50">
        <v>340</v>
      </c>
      <c r="Q25" s="27">
        <f t="shared" si="5"/>
        <v>1.713882447827402E-3</v>
      </c>
      <c r="R25" s="50">
        <v>198380</v>
      </c>
      <c r="S25" s="51"/>
      <c r="T25" s="37">
        <f t="shared" si="6"/>
        <v>0.82074805928016936</v>
      </c>
      <c r="U25" s="30"/>
    </row>
    <row r="26" spans="1:21" ht="17.45" customHeight="1" x14ac:dyDescent="0.2">
      <c r="A26" s="49" t="s">
        <v>22</v>
      </c>
      <c r="B26" s="50">
        <v>136270</v>
      </c>
      <c r="C26" s="27">
        <f t="shared" si="7"/>
        <v>0.3897214436881542</v>
      </c>
      <c r="D26" s="50">
        <v>74760</v>
      </c>
      <c r="E26" s="27">
        <f t="shared" si="7"/>
        <v>0.21380769890751014</v>
      </c>
      <c r="F26" s="50">
        <v>67030</v>
      </c>
      <c r="G26" s="27">
        <f t="shared" si="0"/>
        <v>0.19170050906594979</v>
      </c>
      <c r="H26" s="50">
        <v>33420</v>
      </c>
      <c r="I26" s="27">
        <f t="shared" si="1"/>
        <v>9.5578562031687922E-2</v>
      </c>
      <c r="J26" s="50">
        <v>20780</v>
      </c>
      <c r="K26" s="27">
        <f t="shared" si="2"/>
        <v>5.9429159755190759E-2</v>
      </c>
      <c r="L26" s="50">
        <v>9850</v>
      </c>
      <c r="M26" s="27">
        <f t="shared" si="3"/>
        <v>2.8170222501858948E-2</v>
      </c>
      <c r="N26" s="50">
        <v>6840</v>
      </c>
      <c r="O26" s="27">
        <f t="shared" si="4"/>
        <v>1.9561860092661441E-2</v>
      </c>
      <c r="P26" s="50">
        <v>710</v>
      </c>
      <c r="Q26" s="27">
        <f t="shared" si="5"/>
        <v>2.0305439569867872E-3</v>
      </c>
      <c r="R26" s="50">
        <v>349660</v>
      </c>
      <c r="S26" s="51"/>
      <c r="T26" s="37">
        <f t="shared" si="6"/>
        <v>0.79522965166161419</v>
      </c>
      <c r="U26" s="30"/>
    </row>
    <row r="27" spans="1:21" ht="17.45" customHeight="1" x14ac:dyDescent="0.2">
      <c r="A27" s="49" t="s">
        <v>23</v>
      </c>
      <c r="B27" s="50">
        <v>135600</v>
      </c>
      <c r="C27" s="27">
        <f t="shared" si="7"/>
        <v>0.60427807486631013</v>
      </c>
      <c r="D27" s="50">
        <v>39700</v>
      </c>
      <c r="E27" s="27">
        <f t="shared" si="7"/>
        <v>0.17691622103386809</v>
      </c>
      <c r="F27" s="50">
        <v>26900</v>
      </c>
      <c r="G27" s="27">
        <f t="shared" si="0"/>
        <v>0.11987522281639929</v>
      </c>
      <c r="H27" s="50">
        <v>13350</v>
      </c>
      <c r="I27" s="27">
        <f t="shared" si="1"/>
        <v>5.949197860962567E-2</v>
      </c>
      <c r="J27" s="50">
        <v>4850</v>
      </c>
      <c r="K27" s="27">
        <f t="shared" si="2"/>
        <v>2.161319073083779E-2</v>
      </c>
      <c r="L27" s="50">
        <v>2200</v>
      </c>
      <c r="M27" s="27">
        <f t="shared" si="3"/>
        <v>9.8039215686274508E-3</v>
      </c>
      <c r="N27" s="50">
        <v>1660</v>
      </c>
      <c r="O27" s="27">
        <f t="shared" si="4"/>
        <v>7.3975044563279859E-3</v>
      </c>
      <c r="P27" s="50">
        <v>140</v>
      </c>
      <c r="Q27" s="27">
        <f t="shared" si="5"/>
        <v>6.2388591800356511E-4</v>
      </c>
      <c r="R27" s="50">
        <v>224400</v>
      </c>
      <c r="S27" s="51"/>
      <c r="T27" s="52">
        <f t="shared" si="6"/>
        <v>0.90106951871657748</v>
      </c>
      <c r="U27" s="30"/>
    </row>
    <row r="28" spans="1:21" ht="17.45" customHeight="1" x14ac:dyDescent="0.2">
      <c r="A28" s="49" t="s">
        <v>24</v>
      </c>
      <c r="B28" s="50">
        <v>74770</v>
      </c>
      <c r="C28" s="27">
        <f t="shared" si="7"/>
        <v>0.57356551089291197</v>
      </c>
      <c r="D28" s="50">
        <v>19830</v>
      </c>
      <c r="E28" s="27">
        <f t="shared" si="7"/>
        <v>0.15211721386928506</v>
      </c>
      <c r="F28" s="50">
        <v>18590</v>
      </c>
      <c r="G28" s="27">
        <f t="shared" si="0"/>
        <v>0.14260509358698986</v>
      </c>
      <c r="H28" s="50">
        <v>8710</v>
      </c>
      <c r="I28" s="27">
        <f t="shared" si="1"/>
        <v>6.6814973918379872E-2</v>
      </c>
      <c r="J28" s="50">
        <v>4440</v>
      </c>
      <c r="K28" s="27">
        <f t="shared" si="2"/>
        <v>3.4059527462411782E-2</v>
      </c>
      <c r="L28" s="50">
        <v>2220</v>
      </c>
      <c r="M28" s="27">
        <f t="shared" si="3"/>
        <v>1.7029763731205891E-2</v>
      </c>
      <c r="N28" s="50">
        <v>1670</v>
      </c>
      <c r="O28" s="27">
        <f t="shared" si="4"/>
        <v>1.281067812212335E-2</v>
      </c>
      <c r="P28" s="50">
        <v>130</v>
      </c>
      <c r="Q28" s="27">
        <f t="shared" si="5"/>
        <v>9.9723841669223682E-4</v>
      </c>
      <c r="R28" s="50">
        <v>130360</v>
      </c>
      <c r="S28" s="51"/>
      <c r="T28" s="37">
        <f t="shared" si="6"/>
        <v>0.86828781834918689</v>
      </c>
      <c r="U28" s="30"/>
    </row>
    <row r="29" spans="1:21" ht="17.45" customHeight="1" x14ac:dyDescent="0.2">
      <c r="A29" s="49" t="s">
        <v>26</v>
      </c>
      <c r="B29" s="50">
        <v>86090</v>
      </c>
      <c r="C29" s="27">
        <f t="shared" si="7"/>
        <v>0.6335271175215248</v>
      </c>
      <c r="D29" s="50">
        <v>22730</v>
      </c>
      <c r="E29" s="27">
        <f t="shared" si="7"/>
        <v>0.16726764294650084</v>
      </c>
      <c r="F29" s="50">
        <v>16030</v>
      </c>
      <c r="G29" s="27">
        <f t="shared" si="0"/>
        <v>0.11796305835602325</v>
      </c>
      <c r="H29" s="50">
        <v>6760</v>
      </c>
      <c r="I29" s="27">
        <f t="shared" si="1"/>
        <v>4.9746118183825155E-2</v>
      </c>
      <c r="J29" s="50">
        <v>2410</v>
      </c>
      <c r="K29" s="27">
        <f t="shared" si="2"/>
        <v>1.7734932666127013E-2</v>
      </c>
      <c r="L29" s="50">
        <v>1050</v>
      </c>
      <c r="M29" s="27">
        <f t="shared" si="3"/>
        <v>7.7268378835823092E-3</v>
      </c>
      <c r="N29" s="50">
        <v>710</v>
      </c>
      <c r="O29" s="27">
        <f t="shared" si="4"/>
        <v>5.224814187946133E-3</v>
      </c>
      <c r="P29" s="50">
        <v>110</v>
      </c>
      <c r="Q29" s="27">
        <f t="shared" si="5"/>
        <v>8.0947825447052763E-4</v>
      </c>
      <c r="R29" s="50">
        <v>135890</v>
      </c>
      <c r="S29" s="51"/>
      <c r="T29" s="52">
        <f t="shared" si="6"/>
        <v>0.91875781882404894</v>
      </c>
      <c r="U29" s="30"/>
    </row>
    <row r="30" spans="1:21" ht="17.45" customHeight="1" x14ac:dyDescent="0.2">
      <c r="A30" s="49" t="s">
        <v>25</v>
      </c>
      <c r="B30" s="50">
        <v>143150</v>
      </c>
      <c r="C30" s="27">
        <f t="shared" si="7"/>
        <v>0.58397584954921877</v>
      </c>
      <c r="D30" s="50">
        <v>39110</v>
      </c>
      <c r="E30" s="27">
        <f t="shared" si="7"/>
        <v>0.15954799494145963</v>
      </c>
      <c r="F30" s="50">
        <v>30980</v>
      </c>
      <c r="G30" s="27">
        <f t="shared" si="0"/>
        <v>0.12638191979765839</v>
      </c>
      <c r="H30" s="50">
        <v>15720</v>
      </c>
      <c r="I30" s="27">
        <f t="shared" si="1"/>
        <v>6.412923754742382E-2</v>
      </c>
      <c r="J30" s="50">
        <v>9040</v>
      </c>
      <c r="K30" s="27">
        <f t="shared" si="2"/>
        <v>3.6878391057806062E-2</v>
      </c>
      <c r="L30" s="50">
        <v>4200</v>
      </c>
      <c r="M30" s="27">
        <f t="shared" si="3"/>
        <v>1.7133765756945293E-2</v>
      </c>
      <c r="N30" s="50">
        <v>2740</v>
      </c>
      <c r="O30" s="27">
        <f t="shared" si="4"/>
        <v>1.117774242238812E-2</v>
      </c>
      <c r="P30" s="50">
        <v>190</v>
      </c>
      <c r="Q30" s="27">
        <f t="shared" si="5"/>
        <v>7.7509892709990617E-4</v>
      </c>
      <c r="R30" s="50">
        <v>245130</v>
      </c>
      <c r="S30" s="51"/>
      <c r="T30" s="37">
        <f t="shared" si="6"/>
        <v>0.86990576428833677</v>
      </c>
      <c r="U30" s="30"/>
    </row>
    <row r="31" spans="1:21" x14ac:dyDescent="0.2">
      <c r="U31" s="30"/>
    </row>
    <row r="32" spans="1:21" s="44" customFormat="1" ht="17.45" customHeight="1" x14ac:dyDescent="0.2">
      <c r="A32" s="53" t="s">
        <v>0</v>
      </c>
      <c r="B32" s="54">
        <v>5871500</v>
      </c>
      <c r="C32" s="40">
        <f t="shared" si="7"/>
        <v>0.2447879123174409</v>
      </c>
      <c r="D32" s="54">
        <v>4709040</v>
      </c>
      <c r="E32" s="40">
        <f t="shared" si="7"/>
        <v>0.19632394969246733</v>
      </c>
      <c r="F32" s="54">
        <v>5229530</v>
      </c>
      <c r="G32" s="40">
        <f t="shared" si="0"/>
        <v>0.21802362788068241</v>
      </c>
      <c r="H32" s="54">
        <v>3700220</v>
      </c>
      <c r="I32" s="40">
        <f t="shared" si="1"/>
        <v>0.15426537152605657</v>
      </c>
      <c r="J32" s="54">
        <v>2284970</v>
      </c>
      <c r="K32" s="40">
        <f t="shared" si="2"/>
        <v>9.5262375203607766E-2</v>
      </c>
      <c r="L32" s="54">
        <v>1207900</v>
      </c>
      <c r="M32" s="40">
        <f t="shared" si="3"/>
        <v>5.0358395518732328E-2</v>
      </c>
      <c r="N32" s="54">
        <v>842020</v>
      </c>
      <c r="O32" s="40">
        <f t="shared" si="4"/>
        <v>3.5104541927877306E-2</v>
      </c>
      <c r="P32" s="54">
        <v>140900</v>
      </c>
      <c r="Q32" s="40">
        <f t="shared" si="5"/>
        <v>5.8742428417827511E-3</v>
      </c>
      <c r="R32" s="54">
        <v>23986070</v>
      </c>
      <c r="S32" s="55"/>
      <c r="T32" s="43">
        <f t="shared" si="6"/>
        <v>0.65913548989059068</v>
      </c>
      <c r="U32" s="30"/>
    </row>
    <row r="33" spans="1:1" x14ac:dyDescent="0.2">
      <c r="A33" s="56" t="s">
        <v>50</v>
      </c>
    </row>
    <row r="34" spans="1:1" x14ac:dyDescent="0.2">
      <c r="A34" s="5" t="s">
        <v>47</v>
      </c>
    </row>
    <row r="36" spans="1:1" ht="15.75" x14ac:dyDescent="0.2">
      <c r="A36" s="5" t="s">
        <v>51</v>
      </c>
    </row>
    <row r="37" spans="1:1" ht="15.75" x14ac:dyDescent="0.2">
      <c r="A37" s="5" t="s">
        <v>54</v>
      </c>
    </row>
    <row r="39" spans="1:1" x14ac:dyDescent="0.2">
      <c r="A39" s="5" t="s">
        <v>48</v>
      </c>
    </row>
    <row r="40" spans="1:1" ht="15.75" x14ac:dyDescent="0.2">
      <c r="A40" s="5" t="s">
        <v>52</v>
      </c>
    </row>
    <row r="41" spans="1:1" x14ac:dyDescent="0.2">
      <c r="A41" s="5" t="s">
        <v>29</v>
      </c>
    </row>
    <row r="42" spans="1:1" x14ac:dyDescent="0.2">
      <c r="A42" s="5" t="s">
        <v>30</v>
      </c>
    </row>
    <row r="43" spans="1:1" x14ac:dyDescent="0.2">
      <c r="A43" s="5" t="s">
        <v>31</v>
      </c>
    </row>
  </sheetData>
  <sheetProtection sheet="1" objects="1" scenarios="1"/>
  <mergeCells count="20">
    <mergeCell ref="T3:T6"/>
    <mergeCell ref="P5:Q5"/>
    <mergeCell ref="N4:O4"/>
    <mergeCell ref="P4:Q4"/>
    <mergeCell ref="B4:C4"/>
    <mergeCell ref="B5:C5"/>
    <mergeCell ref="D5:E5"/>
    <mergeCell ref="F5:G5"/>
    <mergeCell ref="H5:I5"/>
    <mergeCell ref="J5:K5"/>
    <mergeCell ref="A3:A6"/>
    <mergeCell ref="B3:Q3"/>
    <mergeCell ref="R3:R6"/>
    <mergeCell ref="L5:M5"/>
    <mergeCell ref="N5:O5"/>
    <mergeCell ref="L4:M4"/>
    <mergeCell ref="D4:E4"/>
    <mergeCell ref="F4:G4"/>
    <mergeCell ref="H4:I4"/>
    <mergeCell ref="J4:K4"/>
  </mergeCells>
  <phoneticPr fontId="5" type="noConversion"/>
  <pageMargins left="0.25" right="0.25" top="0.75" bottom="0.75" header="0.3" footer="0.3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Council Tax</vt:lpstr>
    </vt:vector>
  </TitlesOfParts>
  <Company>Manchester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robinsonti</dc:creator>
  <cp:lastModifiedBy>Flavia D'souza</cp:lastModifiedBy>
  <cp:lastPrinted>2017-10-11T13:50:19Z</cp:lastPrinted>
  <dcterms:created xsi:type="dcterms:W3CDTF">2012-12-12T13:36:12Z</dcterms:created>
  <dcterms:modified xsi:type="dcterms:W3CDTF">2017-10-11T13:56:28Z</dcterms:modified>
</cp:coreProperties>
</file>